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Commuted Sum October 2008 2Q08" sheetId="1" r:id="rId1"/>
  </sheets>
  <definedNames>
    <definedName name="_xlnm.Print_Area" localSheetId="0">'Commuted Sum October 2008 2Q08'!$A$1:$L$144</definedName>
  </definedNames>
  <calcPr fullCalcOnLoad="1"/>
</workbook>
</file>

<file path=xl/comments1.xml><?xml version="1.0" encoding="utf-8"?>
<comments xmlns="http://schemas.openxmlformats.org/spreadsheetml/2006/main">
  <authors>
    <author>LCC</author>
    <author>HP 7800</author>
  </authors>
  <commentList>
    <comment ref="A1" authorId="0">
      <text>
        <r>
          <rPr>
            <b/>
            <sz val="8"/>
            <rFont val="Tahoma"/>
            <family val="0"/>
          </rPr>
          <t>LCC:</t>
        </r>
        <r>
          <rPr>
            <sz val="8"/>
            <rFont val="Tahoma"/>
            <family val="0"/>
          </rPr>
          <t xml:space="preserve">
</t>
        </r>
      </text>
    </comment>
    <comment ref="AC64" authorId="1">
      <text>
        <r>
          <rPr>
            <sz val="8"/>
            <rFont val="Tahoma"/>
            <family val="0"/>
          </rPr>
          <t xml:space="preserve">Replacement due to vandalism or accidental damage (planting plus establishment costs)
</t>
        </r>
      </text>
    </comment>
  </commentList>
</comments>
</file>

<file path=xl/sharedStrings.xml><?xml version="1.0" encoding="utf-8"?>
<sst xmlns="http://schemas.openxmlformats.org/spreadsheetml/2006/main" count="754" uniqueCount="248">
  <si>
    <t>Surface</t>
  </si>
  <si>
    <t>Units</t>
  </si>
  <si>
    <t>Date calculated</t>
  </si>
  <si>
    <t>Sq m</t>
  </si>
  <si>
    <t>Unit</t>
  </si>
  <si>
    <t>Site-specific calculation</t>
  </si>
  <si>
    <t>Linear metre</t>
  </si>
  <si>
    <t>Knee rail fencing</t>
  </si>
  <si>
    <t>Sustainable urban drainage systems</t>
  </si>
  <si>
    <t>See Section MC8: drainage</t>
  </si>
  <si>
    <t>Non-standard drainage system elements</t>
  </si>
  <si>
    <t>Culvert debris screen</t>
  </si>
  <si>
    <t>Item</t>
  </si>
  <si>
    <t>Petrol and oil interceptors</t>
  </si>
  <si>
    <t>Earthwork environmental bunds</t>
  </si>
  <si>
    <t>Tree grills</t>
  </si>
  <si>
    <t>Planters and raised beds</t>
  </si>
  <si>
    <t>Speed restraint features:</t>
  </si>
  <si>
    <t>Mini roundabouts</t>
  </si>
  <si>
    <t>Bus shelters</t>
  </si>
  <si>
    <t>Bus gates</t>
  </si>
  <si>
    <t xml:space="preserve">Surface dressing using locally-sourced granite aggregate chippings </t>
  </si>
  <si>
    <t>Surface dressing using crushed rock aggregate from specific non-local source</t>
  </si>
  <si>
    <t>Surface dressing using pea gravel aggregate from local source</t>
  </si>
  <si>
    <t>Surface dressing using pea gravel aggregate from non-local source</t>
  </si>
  <si>
    <t>Surface dressing using crushed gravel aggregate from local source</t>
  </si>
  <si>
    <t>Surface dressing using crushed gravel aggregate from non-local source</t>
  </si>
  <si>
    <t>Hot or cold applied coloured surfacing (resin system)</t>
  </si>
  <si>
    <t>‘Tegula’ or similar approved concrete block paving surface course</t>
  </si>
  <si>
    <t xml:space="preserve">Standard surface course materials using coloured binder and or coloured aggregate or chippings </t>
  </si>
  <si>
    <t>Illuminated traffic signs:</t>
  </si>
  <si>
    <t xml:space="preserve">Non-illuminated traffic signs: </t>
  </si>
  <si>
    <t>Illuminated bollards</t>
  </si>
  <si>
    <t>Traffic signals</t>
  </si>
  <si>
    <t>Small Tree</t>
  </si>
  <si>
    <t>Medium Tree</t>
  </si>
  <si>
    <t>Large Tree</t>
  </si>
  <si>
    <t>Overrun areas to speed control bends (granite setts)</t>
  </si>
  <si>
    <t>Conservation Slabs (Marshalls) 450 x 450 x 70</t>
  </si>
  <si>
    <t>Non-bituminous ramp to flat-topped speed hump/table</t>
  </si>
  <si>
    <t>Overrun areas to roundabout (granite setts)</t>
  </si>
  <si>
    <t>Alternative footway and hard paving surfacing materials:</t>
  </si>
  <si>
    <t>‘Imprint’ or other similar approved hot‑applied, polymer modified, synthetic bitumen-based compound, surface applied block paving alternative finish</t>
  </si>
  <si>
    <t>Concrete Bollard</t>
  </si>
  <si>
    <t>Street Lighting:</t>
  </si>
  <si>
    <t>Footway ( 200 x 100 x 60mm concrete block paving)</t>
  </si>
  <si>
    <t>Wooden Bollard</t>
  </si>
  <si>
    <t>Cast Iron Bollard</t>
  </si>
  <si>
    <t xml:space="preserve">Typical  Plastic Linpac / Glasdon Bollard </t>
  </si>
  <si>
    <t>Standard 5m columns</t>
  </si>
  <si>
    <t>Standard 8m columns</t>
  </si>
  <si>
    <t>Standard 10m columns</t>
  </si>
  <si>
    <t>Heritage 8m (Edinburgh) columns</t>
  </si>
  <si>
    <t xml:space="preserve">Heritage 6m (Newcastle) columns </t>
  </si>
  <si>
    <t>Standard 6m columns</t>
  </si>
  <si>
    <t>Standard Raise and Lower 5m column</t>
  </si>
  <si>
    <t>Standard Raise and Lower 6m column</t>
  </si>
  <si>
    <t>`</t>
  </si>
  <si>
    <t>Hydrobrake</t>
  </si>
  <si>
    <t>item</t>
  </si>
  <si>
    <t>Commuted Sum April 2007</t>
  </si>
  <si>
    <t>Link to Original Document</t>
  </si>
  <si>
    <t>Latest Available ROCOS Quarter</t>
  </si>
  <si>
    <t xml:space="preserve">Latest Available ROCOS Index </t>
  </si>
  <si>
    <t>ROCOS index at Adjusted Quarter</t>
  </si>
  <si>
    <t>Adjusted Quarter (NB see above note)</t>
  </si>
  <si>
    <t>2006 Q4</t>
  </si>
  <si>
    <t>Drainage</t>
  </si>
  <si>
    <r>
      <t>Not exceeding 1m</t>
    </r>
    <r>
      <rPr>
        <vertAlign val="superscript"/>
        <sz val="13"/>
        <rFont val="Arial"/>
        <family val="2"/>
      </rPr>
      <t>2</t>
    </r>
    <r>
      <rPr>
        <sz val="13"/>
        <rFont val="Arial"/>
        <family val="2"/>
      </rPr>
      <t xml:space="preserve"> sign face</t>
    </r>
  </si>
  <si>
    <r>
      <t>Illuminated more than 1m</t>
    </r>
    <r>
      <rPr>
        <vertAlign val="superscript"/>
        <sz val="13"/>
        <rFont val="Arial"/>
        <family val="2"/>
      </rPr>
      <t>2</t>
    </r>
    <r>
      <rPr>
        <sz val="13"/>
        <rFont val="Arial"/>
        <family val="2"/>
      </rPr>
      <t xml:space="preserve"> and not exceeding 3m</t>
    </r>
    <r>
      <rPr>
        <vertAlign val="superscript"/>
        <sz val="13"/>
        <rFont val="Arial"/>
        <family val="2"/>
      </rPr>
      <t>2</t>
    </r>
    <r>
      <rPr>
        <sz val="13"/>
        <rFont val="Arial"/>
        <family val="2"/>
      </rPr>
      <t xml:space="preserve"> sign face</t>
    </r>
  </si>
  <si>
    <r>
      <t>Illuminated more than 3m</t>
    </r>
    <r>
      <rPr>
        <vertAlign val="superscript"/>
        <sz val="13"/>
        <rFont val="Arial"/>
        <family val="2"/>
      </rPr>
      <t>2</t>
    </r>
    <r>
      <rPr>
        <sz val="13"/>
        <rFont val="Arial"/>
        <family val="2"/>
      </rPr>
      <t xml:space="preserve"> sign face</t>
    </r>
  </si>
  <si>
    <r>
      <t>More than 1m</t>
    </r>
    <r>
      <rPr>
        <vertAlign val="superscript"/>
        <sz val="13"/>
        <rFont val="Arial"/>
        <family val="2"/>
      </rPr>
      <t>2</t>
    </r>
    <r>
      <rPr>
        <sz val="13"/>
        <rFont val="Arial"/>
        <family val="2"/>
      </rPr>
      <t xml:space="preserve"> and not exceeding 3m</t>
    </r>
    <r>
      <rPr>
        <vertAlign val="superscript"/>
        <sz val="13"/>
        <rFont val="Arial"/>
        <family val="2"/>
      </rPr>
      <t>2</t>
    </r>
    <r>
      <rPr>
        <sz val="13"/>
        <rFont val="Arial"/>
        <family val="2"/>
      </rPr>
      <t xml:space="preserve"> sign face</t>
    </r>
  </si>
  <si>
    <r>
      <t>More than 3m</t>
    </r>
    <r>
      <rPr>
        <vertAlign val="superscript"/>
        <sz val="13"/>
        <rFont val="Arial"/>
        <family val="2"/>
      </rPr>
      <t>2</t>
    </r>
    <r>
      <rPr>
        <sz val="13"/>
        <rFont val="Arial"/>
        <family val="2"/>
      </rPr>
      <t xml:space="preserve"> sign face</t>
    </r>
  </si>
  <si>
    <r>
      <t>Schedule 1: Extra over areas and construction on new adoptable</t>
    </r>
    <r>
      <rPr>
        <b/>
        <i/>
        <sz val="12"/>
        <rFont val="Arial"/>
        <family val="2"/>
      </rPr>
      <t xml:space="preserve"> </t>
    </r>
    <r>
      <rPr>
        <b/>
        <sz val="12"/>
        <rFont val="Arial"/>
        <family val="2"/>
      </rPr>
      <t>highways and alterations to existing highways (Section 38 and Section 278)</t>
    </r>
  </si>
  <si>
    <t>Alternative material or feature:</t>
  </si>
  <si>
    <t>Alternative carriageway or shared-surface surfacing materials:</t>
  </si>
  <si>
    <t>Nil</t>
  </si>
  <si>
    <t xml:space="preserve">Standard surface course materials using coloured binder and coloured aggregate or chippings </t>
  </si>
  <si>
    <t xml:space="preserve">‘Imprint’ or other similar approved hot‑applied, polymer-modified, synthetic bitumen-based compound, surface applied block paving alternative finish </t>
  </si>
  <si>
    <t>Conservation'/'Charnwood' type kerbs</t>
  </si>
  <si>
    <t>Shrub / Ground Cover Planting</t>
  </si>
  <si>
    <t>Plantation Screening</t>
  </si>
  <si>
    <t>Existing Large Tree</t>
  </si>
  <si>
    <t>Typical 2m high acoustic fence to HA66/95</t>
  </si>
  <si>
    <t>Trees, planting and landscaping</t>
  </si>
  <si>
    <t>Carriageway or shared-surface surfacing materials:</t>
  </si>
  <si>
    <t>Footway and hard paving surfacing materials:</t>
  </si>
  <si>
    <t>Fencing</t>
  </si>
  <si>
    <t>Commuted Sum April 2008</t>
  </si>
  <si>
    <t xml:space="preserve">Note: Changes to commuted sums for April 2008 based on Resource Cost Index of Road Construction (ROCOS) published by the Department of Trade and Industry as part of the Quarterly Building and Cost Indices for Public Sector Construction Works. To calculate the new commuted sum the original index has to be moved back 1 quarter as the latest index in April 2007 is 2006 Q4 which is 1 quarter behind the current date i.e new commuted sum = 183(P) (ROCOS index 2006 Q4 latest available in March 2007 bulletin, 1 quarter behind) / ROCOS index when original commuted sum calculated - 1 quarter
 </t>
  </si>
  <si>
    <t>Surfacing (footway and carriageway)\Carriageway\mt costs- SMA C'way (dist roads)(July 2003).xls</t>
  </si>
  <si>
    <t>Surfacing (footway and carriageway)\Carriageway\mt costs-SDressC'way6mmGranite(July03).xls</t>
  </si>
  <si>
    <t>Surfacing (footway and carriageway)\Carriageway\mt costs-HRA C'way(dist &amp; ind rds)(July03).xls</t>
  </si>
  <si>
    <t>Block Paving\mt costs- 80 mm block pav carriageway.xls</t>
  </si>
  <si>
    <t>Block Paving\mt costs- 80 mm Tegula block pav carriageway.xls</t>
  </si>
  <si>
    <t>Surfacing (footway and carriageway)\Carriageway\mt costs- hot or cold applied resin system c'way(July 2003).xls</t>
  </si>
  <si>
    <t>Surfacing (footway and carriageway)\Footway\mt costs- hot or cold applied resin system F'way(July 2003).xls</t>
  </si>
  <si>
    <t>Surfacing (footway and carriageway)\Footway\mt costs- standard bituminous surfacing footway.xls</t>
  </si>
  <si>
    <t>Block Paving\mt costs- 60 mm block pav footway.xls</t>
  </si>
  <si>
    <t>Block Paving\mt costs- 60 mm Tegula block pav footway.xls</t>
  </si>
  <si>
    <t>Surfacing (footway and carriageway)\Footway\mt costs- Surface Dressing to F’way - 6mm gravel+3mmC. BauxiteNovalastic binder.xls</t>
  </si>
  <si>
    <t>Slabs\mt costs- 450 x 450 x 70 thick Marshall Conservation slabs.xls</t>
  </si>
  <si>
    <t>Fencing\Buffalo Acoustic Barrier 23.08.07.xls</t>
  </si>
  <si>
    <t>Hydro-Brake\mt costs-Hydrobrake and Flow Control Chamber 30 yr. .xls</t>
  </si>
  <si>
    <t>Kerb Drains\combined kerbdrains commuted sum 30 year.xls</t>
  </si>
  <si>
    <t>Bollards\commuted sum plastic bollard.xls</t>
  </si>
  <si>
    <t>Bollards\commuted sum concrete bollard.xls</t>
  </si>
  <si>
    <t>Bollards\commuted sum timber bollard.xls</t>
  </si>
  <si>
    <t>Bollards\Broxap Peirhead 1593A CI bollard.xls</t>
  </si>
  <si>
    <t>Trees\mt cost - commuted sum small tree December 2003.xls</t>
  </si>
  <si>
    <t>Trees\Commuted sum Medium Tree 30yr calc sheet Oct 2006.xls</t>
  </si>
  <si>
    <t>Trees\Updates to 2007\Existing Large Tree Years 60-90 for 30yr Period.xls</t>
  </si>
  <si>
    <t>Shrubs and Ground Cover\Plantation Screening Commuted Sum 30 yrs.xls</t>
  </si>
  <si>
    <t>Traffic Calming\mt costs speed control ramp in block paving April 2004.xls</t>
  </si>
  <si>
    <t>Street Lighting\5m Standard 50w.xls</t>
  </si>
  <si>
    <t>Street Lighting\5m R and L 50w.xls</t>
  </si>
  <si>
    <t>Street Lighting\6m Standard 70w.xls</t>
  </si>
  <si>
    <t>Street Lighting\6m R and L 70w.xls</t>
  </si>
  <si>
    <t>Schedule 2: Extra over costs for using alternative materials on new adoptable highways and alterations to existing highways (Section 38 and Section 278) The commuted sum is the full material cost minus the standard bituminous rate that would have typicallly been utilised (Schedule 2 rates are minus standard bituminous rates for carriageways and footways)</t>
  </si>
  <si>
    <t>Kerbs\Conservation kerb 061120.xls</t>
  </si>
  <si>
    <t>Street Lighting\History\Street Lighting comutted sums - Birstall and Barrow.msg</t>
  </si>
  <si>
    <t>Over-run areas\mt costs over run area to roundabout.xls</t>
  </si>
  <si>
    <t>Over-run areas\mt costs over run area granite setts.xls</t>
  </si>
  <si>
    <t>M:\DevCon\Commuted sums\Fencing\mt costs- knee rail fencing.xls</t>
  </si>
  <si>
    <t>Verges &amp; other grassed areas</t>
  </si>
  <si>
    <t>Additional Areas\mt cost verge and additional grass areas.xls</t>
  </si>
  <si>
    <t>2008Q1</t>
  </si>
  <si>
    <t>bike stand\commuted sum bike stand 18 June 08.xls</t>
  </si>
  <si>
    <t>Cycle stand</t>
  </si>
  <si>
    <t>Commuted Sum January 2009</t>
  </si>
  <si>
    <t>2010 Q3</t>
  </si>
  <si>
    <t>Commuted Sum December 2010</t>
  </si>
  <si>
    <t>surface dress every 10 years</t>
  </si>
  <si>
    <t>surface dress @15/23 years &amp; resurface at 30 years</t>
  </si>
  <si>
    <t>surface dress every 5 years</t>
  </si>
  <si>
    <t>resurface every 5 years</t>
  </si>
  <si>
    <t>take up &amp; relay up to 5m2 every 10years (10% of total) and replace 10% of blocks</t>
  </si>
  <si>
    <t>cutting 9 times/year and edging back every 5 years</t>
  </si>
  <si>
    <t>slurry seal + 50% EO for prepatching/iron work adjustment every 10 years</t>
  </si>
  <si>
    <t>take up &amp; relay up to 5m2 every 10years (15% of total) and replace 20% of blocks</t>
  </si>
  <si>
    <t>replace every 10 years</t>
  </si>
  <si>
    <t>annual inspection, vandalism repair (5% replacement every 5 years), replacement at 30 years</t>
  </si>
  <si>
    <t xml:space="preserve">Clean out annually by gully emptier/jetter unit </t>
  </si>
  <si>
    <t>10% replacement annually</t>
  </si>
  <si>
    <t>Annual inspection, Yr 10 &amp; 15 formative pruning (Cat B) yr 20,25,30 crown lift ,clean out, replacement (3% years 5-9)</t>
  </si>
  <si>
    <t>annual inspection yr 20-30, yr 4,16 formative pruning (Cat B) yr 20,25,30 crown lift, clean out</t>
  </si>
  <si>
    <t>Existing Large Tree - To Cover Typical Maintenance for Years 60-90 (30 Yr Period). Annual inspection. Clean out, crown thin (cat E) yr 4, Clean out, crown reduce (Cat F) yr 12, 20, 28</t>
  </si>
  <si>
    <t>Formative prunig yr 5 ,7. Thinning yr 10, establishment yr 4</t>
  </si>
  <si>
    <t xml:space="preserve">Reset tree grille after 15 yrs, Replace 10% of grilles after 15 yrs.
</t>
  </si>
  <si>
    <t>replace at 15, 30 years, revew markings every 5 years NOTE review under way as to whether this cs is required</t>
  </si>
  <si>
    <t>take up relay setts and kerb every 7 years</t>
  </si>
  <si>
    <t>take up relay setts every 7 years</t>
  </si>
  <si>
    <t>not sure</t>
  </si>
  <si>
    <t>repeat previous regime</t>
  </si>
  <si>
    <t>repeat previous regime but plane off and resurface at 30/60 years</t>
  </si>
  <si>
    <t>repeat previous regime consider replace tree grill at 30/60 years</t>
  </si>
  <si>
    <t>5% replacement in 30 yrs</t>
  </si>
  <si>
    <t>Carriageway (standard bituminous materials) -residential estate roads</t>
  </si>
  <si>
    <t>proposed maintenance regime for 60 years</t>
  </si>
  <si>
    <t>existing maintenance regime for 30 years</t>
  </si>
  <si>
    <t>surface dress 10/20 years, plane off and resurface at 30 years, surface dress at 40/50 years, plane off and resurface at 60 years</t>
  </si>
  <si>
    <t>Carriageway (standard bituminous materials) -residential estate roads ALTERNATIVE OPTION</t>
  </si>
  <si>
    <t>surface dress 10/20/30 years, plane off and resurface at 40 years, surface dress at 50/60 years</t>
  </si>
  <si>
    <t>new commuted sum</t>
  </si>
  <si>
    <t>Carriageway (standard bituminous materials) - classified/distributor/industrial roads JUNCTIONS</t>
  </si>
  <si>
    <t>Carriageway (standard bituminous materials) - classified/distributor/industrial roads NON JUNCTIONS</t>
  </si>
  <si>
    <t>plane off and resurface every 10 years</t>
  </si>
  <si>
    <t>surface dress 7/14/21 years, plane off and resurface at 30 years, surface dress at 37/44/51 years, plane off and resurface at 60 years</t>
  </si>
  <si>
    <t>Carriageway (stone mastic asphalt) - residential estate roads</t>
  </si>
  <si>
    <t>Carriageway (stone mastic asphalt)- classified/distributor/industrial roads JUNCTIONS</t>
  </si>
  <si>
    <t>Carriageway (stone mastic asphalt) - classified/distributor/industrial roads NON JUNCTIONS</t>
  </si>
  <si>
    <t>Carriageway (hot rolled asphalt)- classified/distributor/industrial roads JUNCTIONS</t>
  </si>
  <si>
    <t>Carriageway (hot rolled asphalt) - classified/distributor/industrial roads NON JUNCTIONS</t>
  </si>
  <si>
    <t>surface dress 15/25 years, plane off and resurface at 35 years, surface dress at 50/60 years</t>
  </si>
  <si>
    <t>plane off and resurface every 15 years</t>
  </si>
  <si>
    <t>Carriageway (hot rolled asphalt) - residential</t>
  </si>
  <si>
    <t>Carriageway (200 x 100 x 80 mm concrete block paving) - residential estate roads</t>
  </si>
  <si>
    <t>Carriageway (200 x 100 x 80 mm concrete block paving) - classified/distributor/industrial roads JUNCTIONS</t>
  </si>
  <si>
    <t>Carriageway (200 x 100 x 80 mm concrete block paving) - classified/distributor/industrial roads NON JUNCTIONS</t>
  </si>
  <si>
    <t>take up &amp; relay up to 5m2 every 5 years (10% of total) and replace 10% of blocks</t>
  </si>
  <si>
    <t>take up &amp; relay up to 5m2 every 5years (15% of total) and replace 15% of blocks</t>
  </si>
  <si>
    <t>Carriageway (Tegula blockwork or similar) - classified/distributor/industrial roads JUNCTIONS</t>
  </si>
  <si>
    <t>Carriageway (Tegula blockwork or similar) - classified/distributor/industrial roads NON JUNCTIONS</t>
  </si>
  <si>
    <t>take up &amp; relay up to 5m2 every 5years (20% of total) and replace 15% of blocks</t>
  </si>
  <si>
    <t>take up &amp; relay up to 5m2 every 5 years (10% of total) and replace 15% of blocks</t>
  </si>
  <si>
    <t>Carriageway (Tegula blockwork or similar) - residential estate roads</t>
  </si>
  <si>
    <t>Footway (standard bituminous materials) - residential estate roads</t>
  </si>
  <si>
    <t>Footway (standard bituminous materials) - classified/distributor/industrial roads</t>
  </si>
  <si>
    <t>Footway (Tegula blockwork or similar) - residential estate roads</t>
  </si>
  <si>
    <t>Footway (Tegula blockwork or similar) - classified/distributor/industrial roads</t>
  </si>
  <si>
    <t>Conservation Slabs (Marshalls) 450 x 450 x 70 - classified/distributor/industrial roads</t>
  </si>
  <si>
    <t>Hot or cold applied coloured surfacing (resin system) - residential estate roads</t>
  </si>
  <si>
    <t>Hot or cold applied coloured surfacing (resin system) - classified/distributor/industrial roads</t>
  </si>
  <si>
    <t>same as residential estate roads</t>
  </si>
  <si>
    <t>plane off and resurface every 5 years</t>
  </si>
  <si>
    <t>plane off &amp; resurface every 10 years</t>
  </si>
  <si>
    <t>plane off and resurface every 3 years</t>
  </si>
  <si>
    <t>Conservation Slabs 450 x 450 x 70 - residential estate roads</t>
  </si>
  <si>
    <t>take up &amp; relay up to 5m2 every 5 years (15% of total) and replace 20% of blocks</t>
  </si>
  <si>
    <t>Carriageway (Permeable block paving) - residential estate roads</t>
  </si>
  <si>
    <t>clean out twice yearly by gully emptier/jetter unit</t>
  </si>
  <si>
    <t>10% replacement annually, replace at 30/60 years</t>
  </si>
  <si>
    <t>NEED TO GET THIS INFO</t>
  </si>
  <si>
    <t>repeat previous regime but cost difference is reason for commuted sum not durability</t>
  </si>
  <si>
    <t>Leicestershire policy- may differ regionally</t>
  </si>
  <si>
    <t xml:space="preserve">Nil </t>
  </si>
  <si>
    <t>nil</t>
  </si>
  <si>
    <t>NIL FOR S38 BUT DEPENDS ON S278 CS POLICY - IN LEICS MAY CHARGE CS FOR ALL S278 WORKS</t>
  </si>
  <si>
    <t>Carriageway (hot rolled asphalt) - residential estate roads</t>
  </si>
  <si>
    <t>Kerbs</t>
  </si>
  <si>
    <t>Structures</t>
  </si>
  <si>
    <t>Retaining wall</t>
  </si>
  <si>
    <t>Hot or cold applied coloured surfacing (resin system) and high friction surfacing (anti-skid)  - residential estate roads</t>
  </si>
  <si>
    <t>Hot or cold applied coloured surfacing (resin system) and high friction surfacing (anti-skid) - classified/distributor/industrial roads JUNCTIONS AND APPROACHES TO CONTROLLED CROSSINGS</t>
  </si>
  <si>
    <t>Hot or cold applied coloured surfacing (resin system) and high friction surfacing (anti-skid) - classified/distributor/industrial roads NON JUNCTIONS</t>
  </si>
  <si>
    <t>Hot or cold applied coloured surfacing (resin system) and high friction surfacing (anti-skid) - residential estate roads</t>
  </si>
  <si>
    <t>Hot or cold applied coloured surfacing (resin system) and high friction surfacing (anti-skid) - classified/distributor/industrial roads JUNCTIONS</t>
  </si>
  <si>
    <t>same as std bituminous</t>
  </si>
  <si>
    <t>same as std bituminous non junctions</t>
  </si>
  <si>
    <t>same as std bituminous junctions</t>
  </si>
  <si>
    <t>Carriageway (standard bituminous materials and SMA) -residential estate roads</t>
  </si>
  <si>
    <t>Carriageway (standard bituminous materials and SMA) - classified/distributor/industrial roads JUNCTIONS</t>
  </si>
  <si>
    <t>Carriageway (standard bituminous materials and SMA) - classified/distributor/industrial roads JUNCTIONS ALTERNATIVE OPTION</t>
  </si>
  <si>
    <t>plane off and resurface every 8 years</t>
  </si>
  <si>
    <t>surface dress 8/16/24 years, plane off and resurface at 32 years, surface dress at 40/48/56 years</t>
  </si>
  <si>
    <t>take up &amp; relay up to 5m2 every 10years (15% of total) and replace 10% of blocks</t>
  </si>
  <si>
    <t>take up &amp; relay up to 5m2 every 10years (15% of total) and replace 10% of blocks, take up blocks replace sand/filter fabric relay blocks at 30/60 years</t>
  </si>
  <si>
    <t>Post and rail fence</t>
  </si>
  <si>
    <t>replacement every 15 years</t>
  </si>
  <si>
    <t>Combined kerb and drainage systems - residential</t>
  </si>
  <si>
    <t>Combined kerb and drainage systems - classified/distributor/industrial</t>
  </si>
  <si>
    <t xml:space="preserve">inspection and cleanout of chamber twice annually replacement of hydrobrake at 20 years </t>
  </si>
  <si>
    <t>1167 without replacement 30/60 years</t>
  </si>
  <si>
    <t>site specific calc</t>
  </si>
  <si>
    <t>Bollards and Street Furniture</t>
  </si>
  <si>
    <t>1124 without replacement 30/60 years</t>
  </si>
  <si>
    <t xml:space="preserve">Maintenance regime is formative pruning year 10/15, crown lift clean out years 20/25/30, clean out crown thin years 35/40/45, remove year 50 and replace.  Replacement due to vandalism or accidental damage (planting plus establishment costs) 3% of total years 1-5 and years 51-56 </t>
  </si>
  <si>
    <t xml:space="preserve">Maintenance regime is formative pruning year 4/16, crown lift clean out years 20/25/30, clean out crown thin years 35/40/45, remove year 50 and replace.  Replacement due to vandalism or accidental damage (planting plus establishment costs) 3% of total years 1-5 and years 51-56 </t>
  </si>
  <si>
    <t xml:space="preserve">Maintenance regime is formative pruning year 4/16, crown lift clean out years 20/25/30, clean out crown thin years 35/40/45, remove year 50 and replace.  Replacement due to vandalism or accidental damage (planting plus establishment costs) 3% of total years 51-56 </t>
  </si>
  <si>
    <t xml:space="preserve">Assumes 2 replacements over 60 years. Establishment (inc. 10% losses) Yrs 1-4, 27-30, 53-56 Maintenance (inc. 10% losses) yrs 5-25, 31-51, 57-60 Site clearance (prior to restocking) yrs 26, 52. Restocking yrs 26, 52 (2 plants/m2) </t>
  </si>
  <si>
    <t xml:space="preserve">Carriageway (standard bituminous materials and SMA) - classified/distributor/industrial roads NON JUNCTIONS </t>
  </si>
  <si>
    <t xml:space="preserve">new commuted sum </t>
  </si>
  <si>
    <t>take up &amp; relay up to 5m2 every 10years (10% of total) and replace 15% of blocks</t>
  </si>
  <si>
    <t>repeat previous regime without painting</t>
  </si>
  <si>
    <t xml:space="preserve">lantern replacement 15/30 yrs, column replacement 30 yrs, painting every 6 years, maintenance/inspection/energy annually </t>
  </si>
  <si>
    <t>Commuted Sum July 2011 (Leicestershire)</t>
  </si>
  <si>
    <t>Carriageway (standard bituminous materials and SMA) -residential estate roads ALTERNATIVE OPTION</t>
  </si>
  <si>
    <t xml:space="preserve">Carriageway (standard bituminous materials and SMA) - classified/distributor/industrial roads JUNCTIONS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</si>
</sst>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0.0"/>
    <numFmt numFmtId="170" formatCode="0.000000"/>
    <numFmt numFmtId="171" formatCode="0.00000"/>
    <numFmt numFmtId="172" formatCode="0.0000"/>
    <numFmt numFmtId="173" formatCode="0.000"/>
  </numFmts>
  <fonts count="50">
    <font>
      <sz val="10"/>
      <name val="Arial"/>
      <family val="0"/>
    </font>
    <font>
      <sz val="8"/>
      <name val="Arial"/>
      <family val="0"/>
    </font>
    <font>
      <b/>
      <sz val="12"/>
      <name val="Arial"/>
      <family val="2"/>
    </font>
    <font>
      <sz val="12"/>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3"/>
      <name val="Arial"/>
      <family val="2"/>
    </font>
    <font>
      <b/>
      <sz val="13"/>
      <name val="Arial"/>
      <family val="2"/>
    </font>
    <font>
      <vertAlign val="superscript"/>
      <sz val="13"/>
      <name val="Arial"/>
      <family val="2"/>
    </font>
    <font>
      <u val="single"/>
      <sz val="13"/>
      <name val="Arial"/>
      <family val="2"/>
    </font>
    <font>
      <b/>
      <i/>
      <sz val="12"/>
      <name val="Arial"/>
      <family val="2"/>
    </font>
    <font>
      <u val="single"/>
      <sz val="13"/>
      <color indexed="12"/>
      <name val="Arial"/>
      <family val="0"/>
    </font>
    <font>
      <sz val="13"/>
      <color indexed="1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medium"/>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thin"/>
    </border>
    <border>
      <left style="thin"/>
      <right style="thin"/>
      <top style="thin"/>
      <bottom style="medium"/>
    </border>
    <border>
      <left style="thin"/>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8">
    <xf numFmtId="0" fontId="0" fillId="0" borderId="0" xfId="0" applyAlignment="1">
      <alignment/>
    </xf>
    <xf numFmtId="0" fontId="2" fillId="33" borderId="10" xfId="0" applyFont="1" applyFill="1" applyBorder="1" applyAlignment="1">
      <alignment horizontal="left" vertical="top" wrapText="1"/>
    </xf>
    <xf numFmtId="0" fontId="2" fillId="33" borderId="11" xfId="0" applyFont="1" applyFill="1" applyBorder="1" applyAlignment="1">
      <alignment horizontal="left" vertical="top" wrapText="1"/>
    </xf>
    <xf numFmtId="0" fontId="0" fillId="33" borderId="12" xfId="0" applyFill="1" applyBorder="1" applyAlignment="1">
      <alignment/>
    </xf>
    <xf numFmtId="0" fontId="2" fillId="33" borderId="1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0" fillId="33" borderId="17" xfId="0" applyFill="1" applyBorder="1" applyAlignment="1">
      <alignment/>
    </xf>
    <xf numFmtId="0" fontId="2" fillId="33" borderId="18" xfId="0" applyFont="1" applyFill="1" applyBorder="1" applyAlignment="1">
      <alignment horizontal="left" vertical="top" wrapText="1"/>
    </xf>
    <xf numFmtId="0" fontId="2" fillId="33" borderId="19"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7" xfId="0" applyFont="1" applyFill="1" applyBorder="1" applyAlignment="1">
      <alignment horizontal="left" vertical="top"/>
    </xf>
    <xf numFmtId="2" fontId="3" fillId="33" borderId="17" xfId="0" applyNumberFormat="1" applyFont="1" applyFill="1" applyBorder="1" applyAlignment="1">
      <alignment horizontal="left" vertical="top"/>
    </xf>
    <xf numFmtId="0" fontId="0" fillId="33" borderId="17" xfId="0" applyFill="1" applyBorder="1" applyAlignment="1">
      <alignment horizontal="left" vertical="top"/>
    </xf>
    <xf numFmtId="2" fontId="3" fillId="33" borderId="17" xfId="0" applyNumberFormat="1" applyFont="1" applyFill="1" applyBorder="1" applyAlignment="1">
      <alignment horizontal="left"/>
    </xf>
    <xf numFmtId="0" fontId="3" fillId="33" borderId="17" xfId="0" applyFont="1" applyFill="1" applyBorder="1" applyAlignment="1">
      <alignment horizontal="left"/>
    </xf>
    <xf numFmtId="0" fontId="2" fillId="33" borderId="17" xfId="0" applyFont="1" applyFill="1" applyBorder="1" applyAlignment="1">
      <alignment/>
    </xf>
    <xf numFmtId="0" fontId="2" fillId="33" borderId="12" xfId="0" applyFont="1" applyFill="1" applyBorder="1" applyAlignment="1">
      <alignment/>
    </xf>
    <xf numFmtId="0" fontId="2" fillId="33" borderId="15" xfId="0" applyFont="1" applyFill="1" applyBorder="1" applyAlignment="1" applyProtection="1">
      <alignment horizontal="left" vertical="top" wrapText="1"/>
      <protection hidden="1" locked="0"/>
    </xf>
    <xf numFmtId="0" fontId="2" fillId="33" borderId="20" xfId="0" applyFont="1" applyFill="1" applyBorder="1" applyAlignment="1">
      <alignment horizontal="left" vertical="top" wrapText="1"/>
    </xf>
    <xf numFmtId="0" fontId="2" fillId="33" borderId="21" xfId="0" applyFont="1" applyFill="1" applyBorder="1" applyAlignment="1" applyProtection="1">
      <alignment horizontal="left" vertical="top" wrapText="1"/>
      <protection hidden="1" locked="0"/>
    </xf>
    <xf numFmtId="0" fontId="3" fillId="33" borderId="22" xfId="0" applyFont="1" applyFill="1" applyBorder="1" applyAlignment="1">
      <alignment horizontal="left" vertical="top" wrapText="1"/>
    </xf>
    <xf numFmtId="0" fontId="2" fillId="33" borderId="11" xfId="0" applyFont="1" applyFill="1" applyBorder="1" applyAlignment="1" applyProtection="1">
      <alignment horizontal="left" vertical="top" wrapText="1"/>
      <protection hidden="1" locked="0"/>
    </xf>
    <xf numFmtId="0" fontId="0" fillId="33" borderId="23" xfId="0" applyFill="1" applyBorder="1" applyAlignment="1">
      <alignment horizontal="left" vertical="top" wrapText="1"/>
    </xf>
    <xf numFmtId="0" fontId="3" fillId="33" borderId="23" xfId="0" applyFont="1" applyFill="1" applyBorder="1" applyAlignment="1">
      <alignment horizontal="left"/>
    </xf>
    <xf numFmtId="2" fontId="3" fillId="33" borderId="23" xfId="0" applyNumberFormat="1" applyFont="1" applyFill="1" applyBorder="1" applyAlignment="1">
      <alignment horizontal="left"/>
    </xf>
    <xf numFmtId="0" fontId="0" fillId="33" borderId="23" xfId="0" applyFill="1" applyBorder="1" applyAlignment="1">
      <alignment/>
    </xf>
    <xf numFmtId="0" fontId="0" fillId="33" borderId="24" xfId="0" applyFont="1" applyFill="1" applyBorder="1" applyAlignment="1">
      <alignment/>
    </xf>
    <xf numFmtId="0" fontId="2" fillId="33" borderId="21"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7" xfId="0" applyFont="1" applyFill="1" applyBorder="1" applyAlignment="1" applyProtection="1">
      <alignment horizontal="left" vertical="center" wrapText="1"/>
      <protection hidden="1" locked="0"/>
    </xf>
    <xf numFmtId="17" fontId="8" fillId="0" borderId="27" xfId="0" applyNumberFormat="1" applyFont="1" applyFill="1" applyBorder="1" applyAlignment="1">
      <alignment horizontal="left" vertical="center" wrapText="1"/>
    </xf>
    <xf numFmtId="1" fontId="8" fillId="0" borderId="28" xfId="0" applyNumberFormat="1" applyFont="1" applyFill="1" applyBorder="1" applyAlignment="1">
      <alignment horizontal="left" vertical="center" wrapText="1"/>
    </xf>
    <xf numFmtId="1" fontId="8" fillId="0" borderId="27" xfId="0" applyNumberFormat="1" applyFont="1" applyFill="1" applyBorder="1" applyAlignment="1">
      <alignment horizontal="left" vertical="center" wrapText="1"/>
    </xf>
    <xf numFmtId="2" fontId="9" fillId="0" borderId="27" xfId="0" applyNumberFormat="1" applyFont="1" applyFill="1" applyBorder="1" applyAlignment="1">
      <alignment horizontal="left" vertical="center"/>
    </xf>
    <xf numFmtId="0" fontId="8" fillId="0" borderId="28" xfId="0" applyFont="1" applyFill="1" applyBorder="1" applyAlignment="1">
      <alignment horizontal="left" vertical="top" wrapText="1"/>
    </xf>
    <xf numFmtId="0" fontId="8" fillId="0" borderId="28" xfId="0" applyFont="1" applyFill="1" applyBorder="1" applyAlignment="1" applyProtection="1">
      <alignment horizontal="left" vertical="center" wrapText="1"/>
      <protection hidden="1" locked="0"/>
    </xf>
    <xf numFmtId="17" fontId="8" fillId="0" borderId="28" xfId="0" applyNumberFormat="1" applyFont="1" applyFill="1" applyBorder="1" applyAlignment="1">
      <alignment horizontal="left" vertical="center" wrapText="1"/>
    </xf>
    <xf numFmtId="2" fontId="9" fillId="0" borderId="28" xfId="0" applyNumberFormat="1" applyFont="1" applyFill="1" applyBorder="1" applyAlignment="1">
      <alignment horizontal="left" vertical="center"/>
    </xf>
    <xf numFmtId="2" fontId="8" fillId="0" borderId="28" xfId="0" applyNumberFormat="1" applyFont="1" applyFill="1" applyBorder="1" applyAlignment="1" applyProtection="1">
      <alignment horizontal="left" vertical="center" wrapText="1"/>
      <protection hidden="1" locked="0"/>
    </xf>
    <xf numFmtId="0" fontId="8" fillId="0" borderId="28" xfId="0" applyFont="1" applyFill="1" applyBorder="1" applyAlignment="1">
      <alignment horizontal="left" vertical="top"/>
    </xf>
    <xf numFmtId="1" fontId="8" fillId="0" borderId="28" xfId="0" applyNumberFormat="1" applyFont="1" applyFill="1" applyBorder="1" applyAlignment="1">
      <alignment horizontal="left" vertical="center"/>
    </xf>
    <xf numFmtId="0" fontId="8" fillId="0" borderId="29" xfId="0" applyFont="1" applyFill="1" applyBorder="1" applyAlignment="1">
      <alignment horizontal="left" vertical="top" wrapText="1"/>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30" xfId="0" applyFont="1" applyFill="1" applyBorder="1" applyAlignment="1">
      <alignment/>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top" wrapText="1"/>
    </xf>
    <xf numFmtId="0" fontId="8" fillId="0" borderId="27" xfId="0" applyFont="1" applyFill="1" applyBorder="1" applyAlignment="1">
      <alignment horizontal="left" vertical="center" wrapText="1"/>
    </xf>
    <xf numFmtId="0" fontId="8" fillId="0" borderId="33" xfId="0" applyFont="1" applyFill="1" applyBorder="1" applyAlignment="1">
      <alignment horizontal="left" vertical="top" wrapText="1"/>
    </xf>
    <xf numFmtId="0" fontId="8" fillId="0" borderId="28" xfId="0" applyFont="1" applyFill="1" applyBorder="1" applyAlignment="1">
      <alignment horizontal="left" vertical="center" wrapText="1"/>
    </xf>
    <xf numFmtId="0" fontId="8" fillId="0" borderId="28" xfId="0" applyFont="1" applyFill="1" applyBorder="1" applyAlignment="1">
      <alignment horizontal="left" vertical="center"/>
    </xf>
    <xf numFmtId="2" fontId="8" fillId="0" borderId="28" xfId="0" applyNumberFormat="1" applyFont="1" applyFill="1" applyBorder="1" applyAlignment="1">
      <alignment horizontal="left" vertical="center"/>
    </xf>
    <xf numFmtId="0" fontId="8" fillId="0" borderId="34" xfId="0" applyFont="1" applyFill="1" applyBorder="1" applyAlignment="1">
      <alignment/>
    </xf>
    <xf numFmtId="2" fontId="8" fillId="0" borderId="29" xfId="0" applyNumberFormat="1" applyFont="1" applyFill="1" applyBorder="1" applyAlignment="1">
      <alignment horizontal="left" vertical="center"/>
    </xf>
    <xf numFmtId="0" fontId="8" fillId="0" borderId="27" xfId="0" applyFont="1" applyFill="1" applyBorder="1" applyAlignment="1">
      <alignment horizontal="left" vertical="center"/>
    </xf>
    <xf numFmtId="2" fontId="8" fillId="0" borderId="27" xfId="0" applyNumberFormat="1" applyFont="1" applyFill="1" applyBorder="1" applyAlignment="1">
      <alignment horizontal="left" vertical="center"/>
    </xf>
    <xf numFmtId="0" fontId="8" fillId="0" borderId="35" xfId="0" applyFont="1" applyFill="1" applyBorder="1" applyAlignment="1">
      <alignment/>
    </xf>
    <xf numFmtId="0" fontId="11" fillId="0" borderId="34" xfId="53" applyFont="1" applyFill="1" applyBorder="1" applyAlignment="1" applyProtection="1">
      <alignment/>
      <protection/>
    </xf>
    <xf numFmtId="2" fontId="8" fillId="0" borderId="29" xfId="0" applyNumberFormat="1" applyFont="1" applyFill="1" applyBorder="1" applyAlignment="1">
      <alignment horizontal="left" vertical="center" wrapText="1"/>
    </xf>
    <xf numFmtId="1" fontId="8" fillId="0" borderId="27" xfId="0" applyNumberFormat="1" applyFont="1" applyFill="1" applyBorder="1" applyAlignment="1">
      <alignment horizontal="left" vertical="center"/>
    </xf>
    <xf numFmtId="9" fontId="8" fillId="0" borderId="28" xfId="0" applyNumberFormat="1" applyFont="1" applyFill="1" applyBorder="1" applyAlignment="1">
      <alignment horizontal="left" vertical="center"/>
    </xf>
    <xf numFmtId="0" fontId="9"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xf>
    <xf numFmtId="0" fontId="8" fillId="0" borderId="28" xfId="0" applyFont="1" applyFill="1" applyBorder="1" applyAlignment="1">
      <alignment/>
    </xf>
    <xf numFmtId="1" fontId="8" fillId="0" borderId="31" xfId="0" applyNumberFormat="1" applyFont="1" applyFill="1" applyBorder="1" applyAlignment="1">
      <alignment horizontal="left" vertical="center"/>
    </xf>
    <xf numFmtId="2" fontId="9" fillId="0" borderId="29" xfId="0" applyNumberFormat="1" applyFont="1" applyFill="1" applyBorder="1" applyAlignment="1">
      <alignment horizontal="left" vertical="center"/>
    </xf>
    <xf numFmtId="0" fontId="8" fillId="0" borderId="27" xfId="0" applyFont="1" applyFill="1" applyBorder="1" applyAlignment="1">
      <alignment horizontal="left" vertical="top"/>
    </xf>
    <xf numFmtId="2" fontId="8" fillId="0" borderId="27" xfId="0" applyNumberFormat="1" applyFont="1" applyFill="1" applyBorder="1" applyAlignment="1">
      <alignment horizontal="left" vertical="top"/>
    </xf>
    <xf numFmtId="0" fontId="8" fillId="0" borderId="36" xfId="0" applyFont="1" applyFill="1" applyBorder="1" applyAlignment="1">
      <alignment horizontal="left" vertical="top"/>
    </xf>
    <xf numFmtId="0" fontId="0" fillId="0" borderId="27" xfId="0" applyFont="1" applyFill="1" applyBorder="1" applyAlignment="1">
      <alignment/>
    </xf>
    <xf numFmtId="0" fontId="0" fillId="0" borderId="35" xfId="0" applyFont="1" applyFill="1" applyBorder="1" applyAlignment="1">
      <alignment/>
    </xf>
    <xf numFmtId="2" fontId="8" fillId="0" borderId="28" xfId="0" applyNumberFormat="1" applyFont="1" applyFill="1" applyBorder="1" applyAlignment="1">
      <alignment horizontal="left" vertical="top"/>
    </xf>
    <xf numFmtId="0" fontId="8" fillId="0" borderId="37" xfId="0" applyFont="1" applyFill="1" applyBorder="1" applyAlignment="1">
      <alignment horizontal="left" vertical="top"/>
    </xf>
    <xf numFmtId="0" fontId="0" fillId="0" borderId="28" xfId="0" applyFont="1" applyFill="1" applyBorder="1" applyAlignment="1">
      <alignment/>
    </xf>
    <xf numFmtId="0" fontId="0" fillId="0" borderId="34" xfId="0" applyFont="1" applyFill="1" applyBorder="1" applyAlignment="1">
      <alignment/>
    </xf>
    <xf numFmtId="0" fontId="8" fillId="0" borderId="29" xfId="0" applyFont="1" applyFill="1" applyBorder="1" applyAlignment="1">
      <alignment horizontal="left" vertical="top"/>
    </xf>
    <xf numFmtId="2" fontId="8" fillId="0" borderId="29" xfId="0" applyNumberFormat="1" applyFont="1" applyFill="1" applyBorder="1" applyAlignment="1">
      <alignment horizontal="left" vertical="top"/>
    </xf>
    <xf numFmtId="0" fontId="8" fillId="0" borderId="38" xfId="0" applyFont="1" applyFill="1" applyBorder="1" applyAlignment="1">
      <alignment horizontal="left" vertical="top"/>
    </xf>
    <xf numFmtId="0" fontId="0" fillId="0" borderId="29" xfId="0" applyFont="1" applyFill="1" applyBorder="1" applyAlignment="1">
      <alignment/>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8" fillId="0" borderId="39" xfId="0" applyFont="1" applyFill="1" applyBorder="1" applyAlignment="1">
      <alignment horizontal="left" vertical="center" wrapText="1"/>
    </xf>
    <xf numFmtId="0" fontId="8" fillId="0" borderId="39" xfId="0" applyFont="1" applyFill="1" applyBorder="1" applyAlignment="1">
      <alignment horizontal="left" vertical="center"/>
    </xf>
    <xf numFmtId="2" fontId="8" fillId="0" borderId="39" xfId="0" applyNumberFormat="1" applyFont="1" applyFill="1" applyBorder="1" applyAlignment="1">
      <alignment horizontal="left" vertical="center"/>
    </xf>
    <xf numFmtId="0" fontId="8" fillId="0" borderId="40" xfId="0" applyFont="1" applyFill="1" applyBorder="1" applyAlignment="1">
      <alignment/>
    </xf>
    <xf numFmtId="0" fontId="9" fillId="0" borderId="34" xfId="0" applyFont="1" applyFill="1" applyBorder="1" applyAlignment="1">
      <alignment horizontal="left" vertical="top" wrapText="1"/>
    </xf>
    <xf numFmtId="0" fontId="8" fillId="0" borderId="29" xfId="0" applyFont="1" applyFill="1" applyBorder="1" applyAlignment="1" quotePrefix="1">
      <alignment horizontal="left" vertical="top" wrapText="1"/>
    </xf>
    <xf numFmtId="0" fontId="9" fillId="0" borderId="28" xfId="0" applyFont="1" applyFill="1" applyBorder="1" applyAlignment="1">
      <alignment horizontal="left" vertical="top"/>
    </xf>
    <xf numFmtId="0" fontId="8" fillId="0" borderId="41" xfId="0" applyFont="1" applyFill="1" applyBorder="1" applyAlignment="1">
      <alignment horizontal="left" vertical="top" wrapText="1"/>
    </xf>
    <xf numFmtId="0" fontId="8" fillId="0" borderId="0" xfId="0" applyFont="1" applyFill="1" applyBorder="1" applyAlignment="1">
      <alignment horizontal="left" vertical="center" wrapText="1"/>
    </xf>
    <xf numFmtId="0" fontId="4" fillId="0" borderId="28" xfId="53" applyFill="1" applyBorder="1" applyAlignment="1" applyProtection="1">
      <alignment horizontal="left" vertical="top"/>
      <protection/>
    </xf>
    <xf numFmtId="0" fontId="4" fillId="0" borderId="42" xfId="53" applyFont="1" applyFill="1" applyBorder="1" applyAlignment="1" applyProtection="1">
      <alignment horizontal="left" vertical="top"/>
      <protection/>
    </xf>
    <xf numFmtId="0" fontId="4" fillId="0" borderId="28" xfId="53" applyFont="1" applyFill="1" applyBorder="1" applyAlignment="1" applyProtection="1">
      <alignment horizontal="left" vertical="top"/>
      <protection/>
    </xf>
    <xf numFmtId="0" fontId="4" fillId="0" borderId="34" xfId="53" applyFont="1" applyFill="1" applyBorder="1" applyAlignment="1" applyProtection="1">
      <alignment horizontal="left" vertical="top"/>
      <protection/>
    </xf>
    <xf numFmtId="0" fontId="13" fillId="0" borderId="28" xfId="53" applyFont="1" applyFill="1" applyBorder="1" applyAlignment="1" applyProtection="1">
      <alignment horizontal="left" vertical="top"/>
      <protection/>
    </xf>
    <xf numFmtId="0" fontId="4" fillId="0" borderId="43" xfId="53" applyFill="1" applyBorder="1" applyAlignment="1" applyProtection="1">
      <alignment/>
      <protection/>
    </xf>
    <xf numFmtId="0" fontId="4" fillId="0" borderId="34" xfId="53" applyFill="1" applyBorder="1" applyAlignment="1" applyProtection="1">
      <alignment/>
      <protection/>
    </xf>
    <xf numFmtId="0" fontId="4" fillId="0" borderId="34" xfId="53" applyFill="1" applyBorder="1" applyAlignment="1" applyProtection="1">
      <alignment horizontal="left" vertical="top"/>
      <protection/>
    </xf>
    <xf numFmtId="0" fontId="4" fillId="0" borderId="35" xfId="53" applyFill="1" applyBorder="1" applyAlignment="1" applyProtection="1">
      <alignment/>
      <protection/>
    </xf>
    <xf numFmtId="0" fontId="4" fillId="0" borderId="42" xfId="53" applyFill="1" applyBorder="1" applyAlignment="1" applyProtection="1">
      <alignment/>
      <protection/>
    </xf>
    <xf numFmtId="0" fontId="4" fillId="0" borderId="44" xfId="53" applyFill="1" applyBorder="1" applyAlignment="1" applyProtection="1">
      <alignment/>
      <protection/>
    </xf>
    <xf numFmtId="0" fontId="4" fillId="0" borderId="29" xfId="53" applyFill="1" applyBorder="1" applyAlignment="1" applyProtection="1">
      <alignment horizontal="left" vertical="top"/>
      <protection/>
    </xf>
    <xf numFmtId="0" fontId="4" fillId="0" borderId="30" xfId="53" applyFill="1" applyBorder="1" applyAlignment="1" applyProtection="1">
      <alignment/>
      <protection/>
    </xf>
    <xf numFmtId="2" fontId="9" fillId="0" borderId="45" xfId="0" applyNumberFormat="1" applyFont="1" applyFill="1" applyBorder="1" applyAlignment="1">
      <alignment horizontal="left" vertical="center"/>
    </xf>
    <xf numFmtId="0" fontId="2" fillId="33" borderId="46" xfId="0" applyFont="1" applyFill="1" applyBorder="1" applyAlignment="1">
      <alignment horizontal="left" vertical="top" wrapText="1"/>
    </xf>
    <xf numFmtId="0" fontId="8" fillId="0" borderId="45" xfId="0" applyFont="1" applyFill="1" applyBorder="1" applyAlignment="1">
      <alignment horizontal="left" vertical="top" wrapText="1"/>
    </xf>
    <xf numFmtId="1" fontId="8" fillId="0" borderId="31" xfId="0" applyNumberFormat="1" applyFont="1" applyFill="1" applyBorder="1" applyAlignment="1">
      <alignment horizontal="left" vertical="center" wrapText="1"/>
    </xf>
    <xf numFmtId="0" fontId="8" fillId="0" borderId="47" xfId="0" applyFont="1" applyFill="1" applyBorder="1" applyAlignment="1">
      <alignment horizontal="left" vertical="top" wrapText="1"/>
    </xf>
    <xf numFmtId="0" fontId="8" fillId="0" borderId="48" xfId="0" applyFont="1" applyFill="1" applyBorder="1" applyAlignment="1">
      <alignment horizontal="left" vertical="top" wrapText="1"/>
    </xf>
    <xf numFmtId="17" fontId="8" fillId="0" borderId="49" xfId="0" applyNumberFormat="1" applyFont="1" applyFill="1" applyBorder="1" applyAlignment="1">
      <alignment horizontal="left" vertical="center" wrapText="1"/>
    </xf>
    <xf numFmtId="17" fontId="8" fillId="0" borderId="31" xfId="0" applyNumberFormat="1" applyFont="1" applyFill="1" applyBorder="1" applyAlignment="1">
      <alignment horizontal="left" vertical="center" wrapText="1"/>
    </xf>
    <xf numFmtId="0" fontId="8" fillId="0" borderId="0" xfId="0" applyFont="1" applyAlignment="1">
      <alignment horizontal="left" vertical="top" wrapText="1"/>
    </xf>
    <xf numFmtId="0" fontId="9" fillId="33"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8" fillId="0" borderId="0" xfId="0" applyFont="1" applyBorder="1" applyAlignment="1">
      <alignment horizontal="left" vertical="top" wrapText="1"/>
    </xf>
    <xf numFmtId="0" fontId="8" fillId="0" borderId="0" xfId="0" applyFont="1" applyAlignment="1">
      <alignment vertical="top"/>
    </xf>
    <xf numFmtId="2" fontId="8" fillId="0" borderId="0" xfId="0" applyNumberFormat="1" applyFont="1" applyFill="1" applyAlignment="1" applyProtection="1">
      <alignment horizontal="left" vertical="top" wrapText="1"/>
      <protection locked="0"/>
    </xf>
    <xf numFmtId="0" fontId="8" fillId="0" borderId="0" xfId="0" applyFont="1" applyAlignment="1">
      <alignment vertical="top" wrapText="1"/>
    </xf>
    <xf numFmtId="0" fontId="4" fillId="0" borderId="50" xfId="53" applyFont="1" applyFill="1" applyBorder="1" applyAlignment="1" applyProtection="1">
      <alignment horizontal="left" vertical="top"/>
      <protection/>
    </xf>
    <xf numFmtId="0" fontId="8" fillId="0" borderId="48" xfId="0" applyFont="1" applyFill="1" applyBorder="1" applyAlignment="1">
      <alignment horizontal="left" vertical="center"/>
    </xf>
    <xf numFmtId="2" fontId="9" fillId="0" borderId="15" xfId="0" applyNumberFormat="1" applyFont="1" applyFill="1" applyBorder="1" applyAlignment="1">
      <alignment horizontal="left" vertical="center"/>
    </xf>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2" fillId="0" borderId="17" xfId="0" applyFont="1" applyBorder="1" applyAlignment="1">
      <alignment horizontal="left"/>
    </xf>
    <xf numFmtId="0" fontId="2" fillId="0" borderId="17" xfId="0" applyFont="1" applyBorder="1" applyAlignment="1">
      <alignment/>
    </xf>
    <xf numFmtId="0" fontId="0" fillId="34" borderId="0" xfId="0" applyFill="1" applyAlignment="1">
      <alignment/>
    </xf>
    <xf numFmtId="0" fontId="8" fillId="0" borderId="36" xfId="0" applyFont="1" applyFill="1" applyBorder="1" applyAlignment="1">
      <alignment horizontal="left" vertical="top" wrapText="1"/>
    </xf>
    <xf numFmtId="0" fontId="8" fillId="34" borderId="32" xfId="0" applyFont="1" applyFill="1" applyBorder="1" applyAlignment="1">
      <alignment horizontal="left" vertical="top" wrapText="1"/>
    </xf>
    <xf numFmtId="0" fontId="8" fillId="34" borderId="27" xfId="0" applyFont="1" applyFill="1" applyBorder="1" applyAlignment="1">
      <alignment horizontal="left" vertical="top" wrapText="1"/>
    </xf>
    <xf numFmtId="0" fontId="8" fillId="34" borderId="27" xfId="0" applyFont="1" applyFill="1" applyBorder="1" applyAlignment="1" applyProtection="1">
      <alignment horizontal="left" vertical="center" wrapText="1"/>
      <protection hidden="1" locked="0"/>
    </xf>
    <xf numFmtId="17" fontId="8" fillId="34" borderId="27" xfId="0" applyNumberFormat="1" applyFont="1" applyFill="1" applyBorder="1" applyAlignment="1">
      <alignment horizontal="left" vertical="center" wrapText="1"/>
    </xf>
    <xf numFmtId="1" fontId="8" fillId="34" borderId="27" xfId="0" applyNumberFormat="1" applyFont="1" applyFill="1" applyBorder="1" applyAlignment="1">
      <alignment horizontal="left" vertical="center" wrapText="1"/>
    </xf>
    <xf numFmtId="2" fontId="9" fillId="34" borderId="27" xfId="0" applyNumberFormat="1" applyFont="1" applyFill="1" applyBorder="1" applyAlignment="1">
      <alignment horizontal="left" vertical="center"/>
    </xf>
    <xf numFmtId="0" fontId="4" fillId="34" borderId="42" xfId="53" applyFont="1" applyFill="1" applyBorder="1" applyAlignment="1" applyProtection="1">
      <alignment horizontal="left" vertical="top"/>
      <protection/>
    </xf>
    <xf numFmtId="0" fontId="14" fillId="34" borderId="0" xfId="0" applyFont="1" applyFill="1" applyBorder="1" applyAlignment="1">
      <alignment horizontal="left" vertical="top" wrapText="1"/>
    </xf>
    <xf numFmtId="0" fontId="0" fillId="0" borderId="0" xfId="0" applyFill="1" applyAlignment="1">
      <alignment/>
    </xf>
    <xf numFmtId="0" fontId="8" fillId="34" borderId="27" xfId="0" applyFont="1" applyFill="1" applyBorder="1" applyAlignment="1">
      <alignment horizontal="left" vertical="center" wrapText="1"/>
    </xf>
    <xf numFmtId="1" fontId="8" fillId="34" borderId="28" xfId="0" applyNumberFormat="1" applyFont="1" applyFill="1" applyBorder="1" applyAlignment="1">
      <alignment horizontal="left" vertical="center" wrapText="1"/>
    </xf>
    <xf numFmtId="0" fontId="4" fillId="34" borderId="35" xfId="53" applyFill="1" applyBorder="1" applyAlignment="1" applyProtection="1">
      <alignment/>
      <protection/>
    </xf>
    <xf numFmtId="0" fontId="8" fillId="34" borderId="0" xfId="0" applyFont="1" applyFill="1" applyAlignment="1">
      <alignment horizontal="left" vertical="top" wrapText="1"/>
    </xf>
    <xf numFmtId="0" fontId="8" fillId="34" borderId="33" xfId="0" applyFont="1" applyFill="1" applyBorder="1" applyAlignment="1">
      <alignment horizontal="left" vertical="top" wrapText="1"/>
    </xf>
    <xf numFmtId="0" fontId="8" fillId="34" borderId="28" xfId="0" applyFont="1" applyFill="1" applyBorder="1" applyAlignment="1">
      <alignment horizontal="left" vertical="top" wrapText="1"/>
    </xf>
    <xf numFmtId="0" fontId="8" fillId="34" borderId="28" xfId="0" applyFont="1" applyFill="1" applyBorder="1" applyAlignment="1">
      <alignment horizontal="left" vertical="center" wrapText="1"/>
    </xf>
    <xf numFmtId="2" fontId="9" fillId="34" borderId="28" xfId="0" applyNumberFormat="1" applyFont="1" applyFill="1" applyBorder="1" applyAlignment="1">
      <alignment horizontal="left" vertical="center"/>
    </xf>
    <xf numFmtId="0" fontId="4" fillId="34" borderId="34" xfId="53" applyFill="1" applyBorder="1" applyAlignment="1" applyProtection="1">
      <alignment/>
      <protection/>
    </xf>
    <xf numFmtId="0" fontId="14" fillId="34" borderId="0" xfId="0" applyFont="1" applyFill="1" applyAlignment="1">
      <alignment horizontal="left" vertical="top" wrapText="1"/>
    </xf>
    <xf numFmtId="2" fontId="2" fillId="0" borderId="0" xfId="0" applyNumberFormat="1" applyFont="1" applyFill="1" applyAlignment="1" applyProtection="1">
      <alignment horizontal="center" vertical="top" wrapText="1"/>
      <protection locked="0"/>
    </xf>
    <xf numFmtId="0" fontId="0" fillId="0" borderId="0" xfId="0" applyFill="1" applyAlignment="1">
      <alignment vertical="top" wrapText="1"/>
    </xf>
    <xf numFmtId="0" fontId="2" fillId="33" borderId="51" xfId="0" applyFont="1" applyFill="1" applyBorder="1" applyAlignment="1">
      <alignment horizontal="left" vertical="top" wrapText="1"/>
    </xf>
    <xf numFmtId="0" fontId="0" fillId="33" borderId="23" xfId="0" applyFill="1" applyBorder="1" applyAlignment="1">
      <alignment horizontal="left" vertical="top" wrapText="1"/>
    </xf>
    <xf numFmtId="0" fontId="2" fillId="33" borderId="10" xfId="0" applyFont="1" applyFill="1" applyBorder="1" applyAlignment="1">
      <alignment horizontal="left" vertical="top" wrapText="1"/>
    </xf>
    <xf numFmtId="0" fontId="0" fillId="33" borderId="11" xfId="0" applyFill="1" applyBorder="1" applyAlignment="1">
      <alignment horizontal="left" vertical="top" wrapText="1"/>
    </xf>
    <xf numFmtId="0" fontId="2" fillId="0" borderId="47" xfId="0" applyFont="1" applyBorder="1" applyAlignment="1">
      <alignment wrapText="1"/>
    </xf>
    <xf numFmtId="0" fontId="3" fillId="0" borderId="0" xfId="0" applyFont="1" applyBorder="1" applyAlignment="1">
      <alignment/>
    </xf>
    <xf numFmtId="0" fontId="0" fillId="0" borderId="0" xfId="0" applyAlignment="1">
      <alignment/>
    </xf>
    <xf numFmtId="0" fontId="2" fillId="33" borderId="47" xfId="0" applyFont="1" applyFill="1" applyBorder="1" applyAlignment="1">
      <alignment horizontal="left" vertical="top" wrapText="1"/>
    </xf>
    <xf numFmtId="0" fontId="2" fillId="0" borderId="0" xfId="0" applyFont="1" applyBorder="1" applyAlignment="1">
      <alignment/>
    </xf>
    <xf numFmtId="0" fontId="0" fillId="0" borderId="47" xfId="0" applyBorder="1" applyAlignment="1">
      <alignment/>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Users\jda3\AppData\Local\Microsoft\Windows\INetCache\Content.Outlook\Surfacing%20(footway%20and%20carriageway)\Carriageway\mt%20costs-%20SMA%20C'way%20(dist%20roads)(July%202003).xls" TargetMode="External" /><Relationship Id="rId2" Type="http://schemas.openxmlformats.org/officeDocument/2006/relationships/hyperlink" Target="file://C:\Users\jda3\AppData\Local\Microsoft\Windows\INetCache\Content.Outlook\Surfacing%20(footway%20and%20carriageway)\Carriageway\mt%20costs-SDressC'way6mmGranite(July03).xls" TargetMode="External" /><Relationship Id="rId3" Type="http://schemas.openxmlformats.org/officeDocument/2006/relationships/hyperlink" Target="file://C:\Users\jda3\AppData\Local\Microsoft\Windows\INetCache\Content.Outlook\Surfacing%20(footway%20and%20carriageway)\Carriageway\mt%20costs-HRA%20C'way(dist%20&amp;%20ind%20rds)(July03).xls" TargetMode="External" /><Relationship Id="rId4" Type="http://schemas.openxmlformats.org/officeDocument/2006/relationships/hyperlink" Target="file://C:\Users\jda3\AppData\Local\Microsoft\Windows\INetCache\Content.Outlook\Block%20Paving\mt%20costs-%2080%20mm%20block%20pav%20carriageway.xls" TargetMode="External" /><Relationship Id="rId5" Type="http://schemas.openxmlformats.org/officeDocument/2006/relationships/hyperlink" Target="file://C:\Users\jda3\AppData\Local\Microsoft\Windows\INetCache\Content.Outlook\Surfacing%20(footway%20and%20carriageway)\Carriageway\mt%20costs-%20hot%20or%20cold%20applied%20resin%20system%20c'way(July%202003).xls" TargetMode="External" /><Relationship Id="rId6" Type="http://schemas.openxmlformats.org/officeDocument/2006/relationships/hyperlink" Target="file://C:\Users\jda3\AppData\Local\Microsoft\Windows\INetCache\Content.Outlook\Surfacing%20(footway%20and%20carriageway)\Footway\mt%20costs-%20hot%20or%20cold%20applied%20resin%20system%20F'way(July%202003).xls" TargetMode="External" /><Relationship Id="rId7" Type="http://schemas.openxmlformats.org/officeDocument/2006/relationships/hyperlink" Target="file://C:\Users\jda3\AppData\Local\Microsoft\Windows\INetCache\Content.Outlook\Surfacing%20(footway%20and%20carriageway)\Footway\mt%20costs-%20standard%20bituminous%20surfacing%20footway.xls" TargetMode="External" /><Relationship Id="rId8" Type="http://schemas.openxmlformats.org/officeDocument/2006/relationships/hyperlink" Target="file://C:\Users\jda3\AppData\Local\Microsoft\Windows\INetCache\Content.Outlook\Block%20Paving\mt%20costs-%2060%20mm%20Tegula%20block%20pav%20footway.xls" TargetMode="External" /><Relationship Id="rId9" Type="http://schemas.openxmlformats.org/officeDocument/2006/relationships/hyperlink" Target="file://C:\Users\jda3\AppData\Local\Microsoft\Windows\INetCache\Content.Outlook\Surfacing%20(footway%20and%20carriageway)\Footway\mt%20costs-%20Surface%20Dressing%20to%20F&#8217;way%20-%206mm%20gravel+3mmC.%20BauxiteNovalastic%20binder.xls" TargetMode="External" /><Relationship Id="rId10" Type="http://schemas.openxmlformats.org/officeDocument/2006/relationships/hyperlink" Target="file://C:\Users\jda3\AppData\Local\Microsoft\Windows\INetCache\Content.Outlook\Slabs\mt%20costs-%20450%20x%20450%20x%2070%20thick%20Marshall%20Conservation%20slabs.xls" TargetMode="External" /><Relationship Id="rId11" Type="http://schemas.openxmlformats.org/officeDocument/2006/relationships/hyperlink" Target="file://C:\Users\jda3\AppData\Local\Microsoft\Windows\INetCache\Content.Outlook\Fencing\Buffalo%20Acoustic%20Barrier%2023.08.07.xls" TargetMode="External" /><Relationship Id="rId12" Type="http://schemas.openxmlformats.org/officeDocument/2006/relationships/hyperlink" Target="file://C:\Users\jda3\AppData\Local\Microsoft\Windows\INetCache\Content.Outlook\Hydro-Brake\mt%20costs-Hydrobrake%20and%20Flow%20Control%20Chamber%2030%20yr.%20.xls" TargetMode="External" /><Relationship Id="rId13" Type="http://schemas.openxmlformats.org/officeDocument/2006/relationships/hyperlink" Target="file://C:\Users\jda3\AppData\Local\Microsoft\Windows\INetCache\Content.Outlook\Kerb%20Drains\combined%20kerbdrains%20commuted%20sum%2030%20year.xls" TargetMode="External" /><Relationship Id="rId14" Type="http://schemas.openxmlformats.org/officeDocument/2006/relationships/hyperlink" Target="file://C:\Users\jda3\AppData\Local\Microsoft\Windows\INetCache\Content.Outlook\Bollards\commuted%20sum%20plastic%20bollard.xls" TargetMode="External" /><Relationship Id="rId15" Type="http://schemas.openxmlformats.org/officeDocument/2006/relationships/hyperlink" Target="file://C:\Users\jda3\AppData\Local\Microsoft\Windows\INetCache\Content.Outlook\Bollards\commuted%20sum%20concrete%20bollard.xls" TargetMode="External" /><Relationship Id="rId16" Type="http://schemas.openxmlformats.org/officeDocument/2006/relationships/hyperlink" Target="file://C:\Users\jda3\AppData\Local\Microsoft\Windows\INetCache\Content.Outlook\Bollards\commuted%20sum%20timber%20bollard.xls" TargetMode="External" /><Relationship Id="rId17" Type="http://schemas.openxmlformats.org/officeDocument/2006/relationships/hyperlink" Target="file://C:\Users\jda3\AppData\Local\Microsoft\Windows\INetCache\Content.Outlook\Bollards\Broxap%20Peirhead%201593A%20CI%20bollard.xls" TargetMode="External" /><Relationship Id="rId18" Type="http://schemas.openxmlformats.org/officeDocument/2006/relationships/hyperlink" Target="file://C:\Users\jda3\AppData\Local\Microsoft\Windows\INetCache\Content.Outlook\Trees\mt%20cost%20-%20commuted%20sum%20small%20tree%20December%202003.xls" TargetMode="External" /><Relationship Id="rId19" Type="http://schemas.openxmlformats.org/officeDocument/2006/relationships/hyperlink" Target="file://C:\Users\jda3\AppData\Local\Microsoft\Windows\INetCache\Content.Outlook\Trees\Commuted%20sum%20Medium%20Tree%2030yr%20calc%20sheet%20Oct%202006.xls" TargetMode="External" /><Relationship Id="rId20" Type="http://schemas.openxmlformats.org/officeDocument/2006/relationships/hyperlink" Target="file://C:\Users\jda3\AppData\Local\Microsoft\Windows\INetCache\Content.Outlook\Trees\Updates%20to%202007\Existing%20Large%20Tree%20Years%2060-90%20for%2030yr%20Period.xls" TargetMode="External" /><Relationship Id="rId21" Type="http://schemas.openxmlformats.org/officeDocument/2006/relationships/hyperlink" Target="file://C:\Users\jda3\AppData\Local\Microsoft\Windows\INetCache\Content.Outlook\Shrubs%20and%20Ground%20Cover\Plantation%20Screening%20Commuted%20Sum%2030%20yrs.xls" TargetMode="External" /><Relationship Id="rId22" Type="http://schemas.openxmlformats.org/officeDocument/2006/relationships/hyperlink" Target="file://C:\Users\jda3\AppData\Local\Microsoft\Windows\INetCache\Content.Outlook\Traffic%20Calming\mt%20costs%20speed%20control%20ramp%20in%20block%20paving%20April%202004.xls" TargetMode="External" /><Relationship Id="rId23" Type="http://schemas.openxmlformats.org/officeDocument/2006/relationships/hyperlink" Target="file://C:\Users\jda3\AppData\Local\Microsoft\Windows\INetCache\Content.Outlook\Street%20Lighting\5m%20Standard%2050w.xls" TargetMode="External" /><Relationship Id="rId24" Type="http://schemas.openxmlformats.org/officeDocument/2006/relationships/hyperlink" Target="file://C:\Users\jda3\AppData\Local\Microsoft\Windows\INetCache\Content.Outlook\Street%20Lighting\5m%20R%20and%20L%2050w.xls" TargetMode="External" /><Relationship Id="rId25" Type="http://schemas.openxmlformats.org/officeDocument/2006/relationships/hyperlink" Target="file://C:\Users\jda3\AppData\Local\Microsoft\Windows\INetCache\Content.Outlook\Street%20Lighting\6m%20Standard%2070w.xls" TargetMode="External" /><Relationship Id="rId26" Type="http://schemas.openxmlformats.org/officeDocument/2006/relationships/hyperlink" Target="file://C:\Users\jda3\AppData\Local\Microsoft\Windows\INetCache\Content.Outlook\Street%20Lighting\6m%20R%20and%20L%2070w.xls" TargetMode="External" /><Relationship Id="rId27" Type="http://schemas.openxmlformats.org/officeDocument/2006/relationships/hyperlink" Target="file://C:\Users\jda3\AppData\Local\Microsoft\Windows\INetCache\Content.Outlook\Surfacing%20(footway%20and%20carriageway)\Carriageway\mt%20costs-SDressC'way6mmGranite(July03).xls" TargetMode="External" /><Relationship Id="rId28" Type="http://schemas.openxmlformats.org/officeDocument/2006/relationships/hyperlink" Target="file://C:\Users\jda3\AppData\Local\Microsoft\Windows\INetCache\Content.Outlook\Kerbs\Conservation%20kerb%20061120.xls" TargetMode="External" /><Relationship Id="rId29" Type="http://schemas.openxmlformats.org/officeDocument/2006/relationships/hyperlink" Target="file://C:\Users\jda3\AppData\Local\Microsoft\Windows\INetCache\Content.Outlook\Surfacing%20(footway%20and%20carriageway)\Footway\mt%20costs-%20Surface%20Dressing%20to%20F&#8217;way%20-%206mm%20gravel+3mmC.%20BauxiteNovalastic%20binder.xls" TargetMode="External" /><Relationship Id="rId30" Type="http://schemas.openxmlformats.org/officeDocument/2006/relationships/hyperlink" Target="file://C:\Users\jda3\AppData\Local\Microsoft\Windows\INetCache\Content.Outlook\Surfacing%20(footway%20and%20carriageway)\Footway\mt%20costs-%20hot%20or%20cold%20applied%20resin%20system%20F'way(July%202003).xls" TargetMode="External" /><Relationship Id="rId31" Type="http://schemas.openxmlformats.org/officeDocument/2006/relationships/hyperlink" Target="file://C:\Users\jda3\AppData\Local\Microsoft\Windows\INetCache\Content.Outlook\Slabs\mt%20costs-%20450%20x%20450%20x%2070%20thick%20Marshall%20Conservation%20slabs.xls" TargetMode="External" /><Relationship Id="rId32" Type="http://schemas.openxmlformats.org/officeDocument/2006/relationships/hyperlink" Target="file://C:\Users\jda3\AppData\Local\Microsoft\Windows\INetCache\Content.Outlook\Block%20Paving\mt%20costs-%2060%20mm%20block%20pav%20footway.xls" TargetMode="External" /><Relationship Id="rId33" Type="http://schemas.openxmlformats.org/officeDocument/2006/relationships/hyperlink" Target="file://C:\Users\jda3\AppData\Local\Microsoft\Windows\INetCache\Content.Outlook\Block%20Paving\mt%20costs-%2060%20mm%20Tegula%20block%20pav%20footway.xls" TargetMode="External" /><Relationship Id="rId34" Type="http://schemas.openxmlformats.org/officeDocument/2006/relationships/hyperlink" Target="file://C:\Users\jda3\AppData\Local\Microsoft\Windows\INetCache\Content.Outlook\Street%20Lighting\History\Street%20Lighting%20comutted%20sums%20-%20Birstall%20and%20Barrow.msg" TargetMode="External" /><Relationship Id="rId35" Type="http://schemas.openxmlformats.org/officeDocument/2006/relationships/hyperlink" Target="file://C:\Users\jda3\AppData\Local\Microsoft\Windows\INetCache\Content.Outlook\Street%20Lighting\History\Street%20Lighting%20comutted%20sums%20-%20Birstall%20and%20Barrow.msg" TargetMode="External" /><Relationship Id="rId36" Type="http://schemas.openxmlformats.org/officeDocument/2006/relationships/hyperlink" Target="file://C:\Users\jda3\AppData\Local\Microsoft\Windows\INetCache\Content.Outlook\Over-run%20areas\mt%20costs%20over%20run%20area%20to%20roundabout.xls" TargetMode="External" /><Relationship Id="rId37" Type="http://schemas.openxmlformats.org/officeDocument/2006/relationships/hyperlink" Target="file://C:\Users\jda3\AppData\Local\Microsoft\Windows\INetCache\Content.Outlook\Over-run%20areas\mt%20costs%20over%20run%20area%20granite%20setts.xls" TargetMode="External" /><Relationship Id="rId38" Type="http://schemas.openxmlformats.org/officeDocument/2006/relationships/hyperlink" Target="file://C:\Users\jda3\AppData\Local\Microsoft\Windows\INetCache\Content.Outlook\Fencing\mt%20costs-%20knee%20rail%20fencing.xls" TargetMode="External" /><Relationship Id="rId39" Type="http://schemas.openxmlformats.org/officeDocument/2006/relationships/hyperlink" Target="file://C:\Users\jda3\AppData\Local\Microsoft\Windows\INetCache\Content.Outlook\Additional%20Areas\mt%20cost%20verge%20and%20additional%20grass%20areas.xls" TargetMode="External" /><Relationship Id="rId40" Type="http://schemas.openxmlformats.org/officeDocument/2006/relationships/hyperlink" Target="file://C:\Users\jda3\AppData\Local\Microsoft\Windows\INetCache\Content.Outlook\bike%20stand\commuted%20sum%20bike%20stand%2018%20June%2008.xls" TargetMode="External" /><Relationship Id="rId41" Type="http://schemas.openxmlformats.org/officeDocument/2006/relationships/hyperlink" Target="file://C:\Users\jda3\AppData\Local\Microsoft\Windows\INetCache\Content.Outlook\Surfacing%20(footway%20and%20carriageway)\Carriageway\mt%20costs-SDressC'way6mmGranite(July03).xls" TargetMode="External" /><Relationship Id="rId42" Type="http://schemas.openxmlformats.org/officeDocument/2006/relationships/hyperlink" Target="file://C:\Users\jda3\AppData\Local\Microsoft\Windows\INetCache\Content.Outlook\Surfacing%20(footway%20and%20carriageway)\Carriageway\mt%20costs-SDressC'way6mmGranite(July03).xls" TargetMode="External" /><Relationship Id="rId43" Type="http://schemas.openxmlformats.org/officeDocument/2006/relationships/hyperlink" Target="file://C:\Users\jda3\AppData\Local\Microsoft\Windows\INetCache\Content.Outlook\Surfacing%20(footway%20and%20carriageway)\Carriageway\mt%20costs-SDressC'way6mmGranite(July03).xls" TargetMode="External" /><Relationship Id="rId44" Type="http://schemas.openxmlformats.org/officeDocument/2006/relationships/hyperlink" Target="file://C:\Users\jda3\AppData\Local\Microsoft\Windows\INetCache\Content.Outlook\Surfacing%20(footway%20and%20carriageway)\Carriageway\mt%20costs-SDressC'way6mmGranite(July03).xls" TargetMode="External" /><Relationship Id="rId45" Type="http://schemas.openxmlformats.org/officeDocument/2006/relationships/hyperlink" Target="file://C:\Users\jda3\AppData\Local\Microsoft\Windows\INetCache\Content.Outlook\Surfacing%20(footway%20and%20carriageway)\Carriageway\mt%20costs-SDressC'way6mmGranite(July03).xls" TargetMode="External" /><Relationship Id="rId46" Type="http://schemas.openxmlformats.org/officeDocument/2006/relationships/hyperlink" Target="file://C:\Users\jda3\AppData\Local\Microsoft\Windows\INetCache\Content.Outlook\Surfacing%20(footway%20and%20carriageway)\Carriageway\mt%20costs-SDressC'way6mmGranite(July03).xls" TargetMode="External" /><Relationship Id="rId47" Type="http://schemas.openxmlformats.org/officeDocument/2006/relationships/hyperlink" Target="file://C:\Users\jda3\AppData\Local\Microsoft\Windows\INetCache\Content.Outlook\Surfacing%20(footway%20and%20carriageway)\Carriageway\mt%20costs-SDressC'way6mmGranite(July03).xls" TargetMode="External" /><Relationship Id="rId48" Type="http://schemas.openxmlformats.org/officeDocument/2006/relationships/hyperlink" Target="file://C:\Users\jda3\AppData\Local\Microsoft\Windows\INetCache\Content.Outlook\Block%20Paving\mt%20costs-%2080%20mm%20block%20pav%20carriageway.xls" TargetMode="External" /><Relationship Id="rId49" Type="http://schemas.openxmlformats.org/officeDocument/2006/relationships/hyperlink" Target="file://C:\Users\jda3\AppData\Local\Microsoft\Windows\INetCache\Content.Outlook\Block%20Paving\mt%20costs-%2080%20mm%20block%20pav%20carriageway.xls" TargetMode="External" /><Relationship Id="rId50" Type="http://schemas.openxmlformats.org/officeDocument/2006/relationships/hyperlink" Target="file://C:\Users\jda3\AppData\Local\Microsoft\Windows\INetCache\Content.Outlook\Block%20Paving\mt%20costs-%2080%20mm%20block%20pav%20carriageway.xls" TargetMode="External" /><Relationship Id="rId51" Type="http://schemas.openxmlformats.org/officeDocument/2006/relationships/hyperlink" Target="file://C:\Users\jda3\AppData\Local\Microsoft\Windows\INetCache\Content.Outlook\Block%20Paving\mt%20costs-%2080%20mm%20block%20pav%20carriageway.xls" TargetMode="External" /><Relationship Id="rId52" Type="http://schemas.openxmlformats.org/officeDocument/2006/relationships/hyperlink" Target="file://C:\Users\jda3\AppData\Local\Microsoft\Windows\INetCache\Content.Outlook\Surfacing%20(footway%20and%20carriageway)\Footway\mt%20costs-%20standard%20bituminous%20surfacing%20footway.xls" TargetMode="External" /><Relationship Id="rId53" Type="http://schemas.openxmlformats.org/officeDocument/2006/relationships/hyperlink" Target="file://C:\Users\jda3\AppData\Local\Microsoft\Windows\INetCache\Content.Outlook\Block%20Paving\mt%20costs-%2060%20mm%20Tegula%20block%20pav%20footway.xls" TargetMode="External" /><Relationship Id="rId54" Type="http://schemas.openxmlformats.org/officeDocument/2006/relationships/hyperlink" Target="file://C:\Users\jda3\AppData\Local\Microsoft\Windows\INetCache\Content.Outlook\Surfacing%20(footway%20and%20carriageway)\Footway\mt%20costs-%20hot%20or%20cold%20applied%20resin%20system%20F'way(July%202003).xls" TargetMode="External" /><Relationship Id="rId55" Type="http://schemas.openxmlformats.org/officeDocument/2006/relationships/hyperlink" Target="file://C:\Users\jda3\AppData\Local\Microsoft\Windows\INetCache\Content.Outlook\Slabs\mt%20costs-%20450%20x%20450%20x%2070%20thick%20Marshall%20Conservation%20slabs.xls" TargetMode="External" /><Relationship Id="rId56" Type="http://schemas.openxmlformats.org/officeDocument/2006/relationships/hyperlink" Target="file://C:\Users\jda3\AppData\Local\Microsoft\Windows\INetCache\Content.Outlook\Surfacing%20(footway%20and%20carriageway)\Carriageway\mt%20costs-%20hot%20or%20cold%20applied%20resin%20system%20c'way(July%202003).xls" TargetMode="External" /><Relationship Id="rId57" Type="http://schemas.openxmlformats.org/officeDocument/2006/relationships/hyperlink" Target="file://C:\Users\jda3\AppData\Local\Microsoft\Windows\INetCache\Content.Outlook\Surfacing%20(footway%20and%20carriageway)\Carriageway\mt%20costs-%20hot%20or%20cold%20applied%20resin%20system%20c'way(July%202003).xls" TargetMode="External" /><Relationship Id="rId58" Type="http://schemas.openxmlformats.org/officeDocument/2006/relationships/hyperlink" Target="file://C:\Users\jda3\AppData\Local\Microsoft\Windows\INetCache\Content.Outlook\Block%20Paving\mt%20costs-%2080%20mm%20Tegula%20block%20pav%20carriageway.xls" TargetMode="External" /><Relationship Id="rId59" Type="http://schemas.openxmlformats.org/officeDocument/2006/relationships/hyperlink" Target="file://C:\Users\jda3\AppData\Local\Microsoft\Windows\INetCache\Content.Outlook\Surfacing%20(footway%20and%20carriageway)\Carriageway\mt%20costs-%20SMA%20C'way%20(dist%20roads)(July%202003).xls" TargetMode="External" /><Relationship Id="rId60" Type="http://schemas.openxmlformats.org/officeDocument/2006/relationships/hyperlink" Target="file://C:\Users\jda3\AppData\Local\Microsoft\Windows\INetCache\Content.Outlook\Surfacing%20(footway%20and%20carriageway)\Carriageway\mt%20costs-SDressC'way6mmGranite(July03).xls" TargetMode="External" /><Relationship Id="rId61" Type="http://schemas.openxmlformats.org/officeDocument/2006/relationships/hyperlink" Target="file://C:\Users\jda3\AppData\Local\Microsoft\Windows\INetCache\Content.Outlook\Surfacing%20(footway%20and%20carriageway)\Carriageway\mt%20costs-HRA%20C'way(dist%20&amp;%20ind%20rds)(July03).xls" TargetMode="External" /><Relationship Id="rId62" Type="http://schemas.openxmlformats.org/officeDocument/2006/relationships/hyperlink" Target="file://C:\Users\jda3\AppData\Local\Microsoft\Windows\INetCache\Content.Outlook\Surfacing%20(footway%20and%20carriageway)\Carriageway\mt%20costs-SDressC'way6mmGranite(July03).xls" TargetMode="External" /><Relationship Id="rId63" Type="http://schemas.openxmlformats.org/officeDocument/2006/relationships/hyperlink" Target="file://C:\Users\jda3\AppData\Local\Microsoft\Windows\INetCache\Content.Outlook\Block%20Paving\mt%20costs-%2080%20mm%20block%20pav%20carriageway.xls" TargetMode="External" /><Relationship Id="rId64" Type="http://schemas.openxmlformats.org/officeDocument/2006/relationships/hyperlink" Target="file://C:\Users\jda3\AppData\Local\Microsoft\Windows\INetCache\Content.Outlook\Block%20Paving\mt%20costs-%2080%20mm%20Tegula%20block%20pav%20carriageway.xls" TargetMode="External" /><Relationship Id="rId65" Type="http://schemas.openxmlformats.org/officeDocument/2006/relationships/hyperlink" Target="file://C:\Users\jda3\AppData\Local\Microsoft\Windows\INetCache\Content.Outlook\Surfacing%20(footway%20and%20carriageway)\Carriageway\mt%20costs-%20hot%20or%20cold%20applied%20resin%20system%20c'way(July%202003).xls" TargetMode="External" /><Relationship Id="rId66" Type="http://schemas.openxmlformats.org/officeDocument/2006/relationships/hyperlink" Target="file://C:\Users\jda3\AppData\Local\Microsoft\Windows\INetCache\Content.Outlook\Surfacing%20(footway%20and%20carriageway)\Carriageway\mt%20costs-SDressC'way6mmGranite(July03).xls" TargetMode="External" /><Relationship Id="rId67" Type="http://schemas.openxmlformats.org/officeDocument/2006/relationships/hyperlink" Target="file://C:\Users\jda3\AppData\Local\Microsoft\Windows\INetCache\Content.Outlook\Surfacing%20(footway%20and%20carriageway)\Carriageway\mt%20costs-SDressC'way6mmGranite(July03).xls" TargetMode="External" /><Relationship Id="rId68" Type="http://schemas.openxmlformats.org/officeDocument/2006/relationships/hyperlink" Target="file://C:\Users\jda3\AppData\Local\Microsoft\Windows\INetCache\Content.Outlook\Surfacing%20(footway%20and%20carriageway)\Carriageway\mt%20costs-SDressC'way6mmGranite(July03).xls" TargetMode="External" /><Relationship Id="rId69" Type="http://schemas.openxmlformats.org/officeDocument/2006/relationships/hyperlink" Target="file://C:\Users\jda3\AppData\Local\Microsoft\Windows\INetCache\Content.Outlook\Surfacing%20(footway%20and%20carriageway)\Carriageway\mt%20costs-SDressC'way6mmGranite(July03).xls" TargetMode="External" /><Relationship Id="rId70" Type="http://schemas.openxmlformats.org/officeDocument/2006/relationships/hyperlink" Target="file://C:\Users\jda3\AppData\Local\Microsoft\Windows\INetCache\Content.Outlook\Surfacing%20(footway%20and%20carriageway)\Carriageway\mt%20costs-SDressC'way6mmGranite(July03).xls" TargetMode="External" /><Relationship Id="rId71" Type="http://schemas.openxmlformats.org/officeDocument/2006/relationships/hyperlink" Target="file://C:\Users\jda3\AppData\Local\Microsoft\Windows\INetCache\Content.Outlook\Surfacing%20(footway%20and%20carriageway)\Carriageway\mt%20costs-SDressC'way6mmGranite(July03).xls" TargetMode="External" /><Relationship Id="rId72" Type="http://schemas.openxmlformats.org/officeDocument/2006/relationships/hyperlink" Target="file://C:\Users\jda3\AppData\Local\Microsoft\Windows\INetCache\Content.Outlook\Surfacing%20(footway%20and%20carriageway)\Carriageway\mt%20costs-SDressC'way6mmGranite(July03).xls" TargetMode="External" /><Relationship Id="rId73" Type="http://schemas.openxmlformats.org/officeDocument/2006/relationships/hyperlink" Target="file://C:\Users\jda3\AppData\Local\Microsoft\Windows\INetCache\Content.Outlook\Block%20Paving\mt%20costs-%2080%20mm%20block%20pav%20carriageway.xls" TargetMode="External" /><Relationship Id="rId74" Type="http://schemas.openxmlformats.org/officeDocument/2006/relationships/hyperlink" Target="file://C:\Users\jda3\AppData\Local\Microsoft\Windows\INetCache\Content.Outlook\Block%20Paving\mt%20costs-%2080%20mm%20block%20pav%20carriageway.xls" TargetMode="External" /><Relationship Id="rId75" Type="http://schemas.openxmlformats.org/officeDocument/2006/relationships/hyperlink" Target="file://C:\Users\jda3\AppData\Local\Microsoft\Windows\INetCache\Content.Outlook\Block%20Paving\mt%20costs-%2080%20mm%20block%20pav%20carriageway.xls" TargetMode="External" /><Relationship Id="rId76" Type="http://schemas.openxmlformats.org/officeDocument/2006/relationships/hyperlink" Target="file://C:\Users\jda3\AppData\Local\Microsoft\Windows\INetCache\Content.Outlook\Block%20Paving\mt%20costs-%2080%20mm%20block%20pav%20carriageway.xls" TargetMode="External" /><Relationship Id="rId77" Type="http://schemas.openxmlformats.org/officeDocument/2006/relationships/hyperlink" Target="file://C:\Users\jda3\AppData\Local\Microsoft\Windows\INetCache\Content.Outlook\Surfacing%20(footway%20and%20carriageway)\Carriageway\mt%20costs-%20hot%20or%20cold%20applied%20resin%20system%20c'way(July%202003).xls" TargetMode="External" /><Relationship Id="rId78" Type="http://schemas.openxmlformats.org/officeDocument/2006/relationships/hyperlink" Target="file://C:\Users\jda3\AppData\Local\Microsoft\Windows\INetCache\Content.Outlook\Surfacing%20(footway%20and%20carriageway)\Carriageway\mt%20costs-%20hot%20or%20cold%20applied%20resin%20system%20c'way(July%202003).xls" TargetMode="External" /><Relationship Id="rId79" Type="http://schemas.openxmlformats.org/officeDocument/2006/relationships/hyperlink" Target="file://C:\Users\jda3\AppData\Local\Microsoft\Windows\INetCache\Content.Outlook\Block%20Paving\mt%20costs-%2080%20mm%20Tegula%20block%20pav%20carriageway.xls" TargetMode="External" /><Relationship Id="rId80" Type="http://schemas.openxmlformats.org/officeDocument/2006/relationships/hyperlink" Target="file://C:\Users\jda3\AppData\Local\Microsoft\Windows\INetCache\Content.Outlook\Kerb%20Drains\combined%20kerbdrains%20commuted%20sum%2030%20year.xls" TargetMode="External" /><Relationship Id="rId81" Type="http://schemas.openxmlformats.org/officeDocument/2006/relationships/comments" Target="../comments1.xml" /><Relationship Id="rId82" Type="http://schemas.openxmlformats.org/officeDocument/2006/relationships/vmlDrawing" Target="../drawings/vmlDrawing1.vml" /><Relationship Id="rId8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144"/>
  <sheetViews>
    <sheetView tabSelected="1" zoomScale="65" zoomScaleNormal="65" zoomScaleSheetLayoutView="50" zoomScalePageLayoutView="0" workbookViewId="0" topLeftCell="A2">
      <selection activeCell="K16" sqref="K16"/>
    </sheetView>
  </sheetViews>
  <sheetFormatPr defaultColWidth="9.140625" defaultRowHeight="12.75"/>
  <cols>
    <col min="1" max="1" width="64.140625" style="0" customWidth="1"/>
    <col min="2" max="2" width="14.140625" style="0" customWidth="1"/>
    <col min="3" max="3" width="18.00390625" style="0" hidden="1" customWidth="1"/>
    <col min="4" max="4" width="15.28125" style="0" hidden="1" customWidth="1"/>
    <col min="5" max="5" width="22.140625" style="0" hidden="1" customWidth="1"/>
    <col min="6" max="6" width="20.8515625" style="0" hidden="1" customWidth="1"/>
    <col min="7" max="7" width="15.8515625" style="0" hidden="1" customWidth="1"/>
    <col min="8" max="8" width="25.00390625" style="0" hidden="1" customWidth="1"/>
    <col min="9" max="9" width="24.7109375" style="0" hidden="1" customWidth="1"/>
    <col min="10" max="10" width="24.140625" style="0" hidden="1" customWidth="1"/>
    <col min="11" max="11" width="74.00390625" style="117" customWidth="1"/>
    <col min="12" max="12" width="66.7109375" style="117" customWidth="1"/>
    <col min="13" max="13" width="19.57421875" style="0" customWidth="1"/>
  </cols>
  <sheetData>
    <row r="1" spans="1:12" ht="93" customHeight="1" hidden="1" thickBot="1">
      <c r="A1" s="161" t="s">
        <v>89</v>
      </c>
      <c r="B1" s="162"/>
      <c r="C1" s="162"/>
      <c r="D1" s="162"/>
      <c r="E1" s="162"/>
      <c r="F1" s="162"/>
      <c r="G1" s="162"/>
      <c r="H1" s="162"/>
      <c r="I1" s="162"/>
      <c r="J1" s="162"/>
      <c r="K1" s="163"/>
      <c r="L1" s="163"/>
    </row>
    <row r="2" spans="1:10" ht="61.5" customHeight="1" thickBot="1">
      <c r="A2" s="5" t="s">
        <v>73</v>
      </c>
      <c r="B2" s="132"/>
      <c r="C2" s="132"/>
      <c r="D2" s="132"/>
      <c r="E2" s="132"/>
      <c r="F2" s="132"/>
      <c r="G2" s="132"/>
      <c r="H2" s="133"/>
      <c r="I2" s="18"/>
      <c r="J2" s="19"/>
    </row>
    <row r="3" spans="1:13" ht="63.75" thickBot="1">
      <c r="A3" s="6" t="s">
        <v>0</v>
      </c>
      <c r="B3" s="7" t="s">
        <v>1</v>
      </c>
      <c r="C3" s="20" t="s">
        <v>60</v>
      </c>
      <c r="D3" s="7" t="s">
        <v>2</v>
      </c>
      <c r="E3" s="7" t="s">
        <v>65</v>
      </c>
      <c r="F3" s="7" t="s">
        <v>64</v>
      </c>
      <c r="G3" s="7" t="s">
        <v>62</v>
      </c>
      <c r="H3" s="7" t="s">
        <v>63</v>
      </c>
      <c r="I3" s="7" t="s">
        <v>131</v>
      </c>
      <c r="J3" s="8" t="s">
        <v>61</v>
      </c>
      <c r="K3" s="118" t="s">
        <v>159</v>
      </c>
      <c r="L3" s="118" t="s">
        <v>158</v>
      </c>
      <c r="M3" s="20" t="s">
        <v>245</v>
      </c>
    </row>
    <row r="4" spans="1:10" ht="17.25" thickBot="1">
      <c r="A4" s="159" t="s">
        <v>85</v>
      </c>
      <c r="B4" s="160"/>
      <c r="C4" s="160"/>
      <c r="D4" s="160"/>
      <c r="E4" s="2"/>
      <c r="F4" s="2"/>
      <c r="G4" s="2"/>
      <c r="H4" s="2"/>
      <c r="I4" s="2"/>
      <c r="J4" s="4"/>
    </row>
    <row r="5" spans="1:13" ht="49.5">
      <c r="A5" s="51" t="s">
        <v>220</v>
      </c>
      <c r="B5" s="33" t="s">
        <v>3</v>
      </c>
      <c r="C5" s="34">
        <v>5.79</v>
      </c>
      <c r="D5" s="35">
        <v>39182</v>
      </c>
      <c r="E5" s="35" t="s">
        <v>66</v>
      </c>
      <c r="F5" s="37">
        <v>177</v>
      </c>
      <c r="G5" s="35" t="s">
        <v>130</v>
      </c>
      <c r="H5" s="37">
        <v>219</v>
      </c>
      <c r="I5" s="38">
        <f aca="true" t="shared" si="0" ref="I5:I29">C5*(H5/F5)</f>
        <v>7.163898305084746</v>
      </c>
      <c r="J5" s="97" t="s">
        <v>91</v>
      </c>
      <c r="K5" s="119" t="s">
        <v>132</v>
      </c>
      <c r="L5" s="119" t="s">
        <v>160</v>
      </c>
      <c r="M5">
        <v>22.07</v>
      </c>
    </row>
    <row r="6" spans="1:13" s="134" customFormat="1" ht="49.5">
      <c r="A6" s="136" t="s">
        <v>246</v>
      </c>
      <c r="B6" s="137" t="s">
        <v>3</v>
      </c>
      <c r="C6" s="138">
        <v>5.79</v>
      </c>
      <c r="D6" s="139">
        <v>39182</v>
      </c>
      <c r="E6" s="139" t="s">
        <v>66</v>
      </c>
      <c r="F6" s="140">
        <v>177</v>
      </c>
      <c r="G6" s="139" t="s">
        <v>130</v>
      </c>
      <c r="H6" s="140">
        <v>219</v>
      </c>
      <c r="I6" s="141">
        <f t="shared" si="0"/>
        <v>7.163898305084746</v>
      </c>
      <c r="J6" s="142" t="s">
        <v>91</v>
      </c>
      <c r="K6" s="143" t="s">
        <v>132</v>
      </c>
      <c r="L6" s="143" t="s">
        <v>162</v>
      </c>
      <c r="M6" s="134">
        <v>16.87</v>
      </c>
    </row>
    <row r="7" spans="1:13" ht="33" hidden="1">
      <c r="A7" s="51" t="s">
        <v>221</v>
      </c>
      <c r="B7" s="33" t="s">
        <v>3</v>
      </c>
      <c r="C7" s="34"/>
      <c r="D7" s="35">
        <v>39182</v>
      </c>
      <c r="E7" s="35" t="s">
        <v>66</v>
      </c>
      <c r="F7" s="37">
        <v>177</v>
      </c>
      <c r="G7" s="35" t="s">
        <v>130</v>
      </c>
      <c r="H7" s="37">
        <v>219</v>
      </c>
      <c r="I7" s="38">
        <f t="shared" si="0"/>
        <v>0</v>
      </c>
      <c r="J7" s="97" t="s">
        <v>91</v>
      </c>
      <c r="K7" s="119" t="s">
        <v>163</v>
      </c>
      <c r="L7" s="119" t="s">
        <v>166</v>
      </c>
      <c r="M7">
        <v>52.73</v>
      </c>
    </row>
    <row r="8" spans="1:13" s="144" customFormat="1" ht="37.5" customHeight="1">
      <c r="A8" s="51" t="s">
        <v>247</v>
      </c>
      <c r="B8" s="33"/>
      <c r="C8" s="34"/>
      <c r="D8" s="35"/>
      <c r="E8" s="35"/>
      <c r="F8" s="37"/>
      <c r="G8" s="35"/>
      <c r="H8" s="37"/>
      <c r="I8" s="38"/>
      <c r="J8" s="97"/>
      <c r="K8" s="120" t="s">
        <v>163</v>
      </c>
      <c r="L8" s="119" t="s">
        <v>223</v>
      </c>
      <c r="M8" s="144">
        <v>65.13</v>
      </c>
    </row>
    <row r="9" spans="1:13" s="134" customFormat="1" ht="54.75" customHeight="1">
      <c r="A9" s="136" t="s">
        <v>222</v>
      </c>
      <c r="B9" s="137"/>
      <c r="C9" s="138"/>
      <c r="D9" s="139"/>
      <c r="E9" s="139"/>
      <c r="F9" s="140"/>
      <c r="G9" s="139"/>
      <c r="H9" s="140"/>
      <c r="I9" s="141"/>
      <c r="J9" s="142"/>
      <c r="K9" s="154" t="s">
        <v>163</v>
      </c>
      <c r="L9" s="143" t="s">
        <v>166</v>
      </c>
      <c r="M9" s="134">
        <v>52.8</v>
      </c>
    </row>
    <row r="10" spans="1:13" ht="49.5" hidden="1">
      <c r="A10" s="51" t="s">
        <v>240</v>
      </c>
      <c r="B10" s="33" t="s">
        <v>3</v>
      </c>
      <c r="C10" s="34"/>
      <c r="D10" s="35">
        <v>39182</v>
      </c>
      <c r="E10" s="35" t="s">
        <v>66</v>
      </c>
      <c r="F10" s="37">
        <v>177</v>
      </c>
      <c r="G10" s="35" t="s">
        <v>130</v>
      </c>
      <c r="H10" s="37">
        <v>219</v>
      </c>
      <c r="I10" s="38">
        <f t="shared" si="0"/>
        <v>0</v>
      </c>
      <c r="J10" s="97" t="s">
        <v>91</v>
      </c>
      <c r="K10" s="120" t="s">
        <v>163</v>
      </c>
      <c r="L10" s="119" t="s">
        <v>167</v>
      </c>
      <c r="M10">
        <v>27.47</v>
      </c>
    </row>
    <row r="11" spans="1:13" ht="49.5" hidden="1">
      <c r="A11" s="39" t="s">
        <v>168</v>
      </c>
      <c r="B11" s="39" t="s">
        <v>3</v>
      </c>
      <c r="C11" s="40">
        <v>17.39</v>
      </c>
      <c r="D11" s="35">
        <v>39182</v>
      </c>
      <c r="E11" s="35" t="s">
        <v>66</v>
      </c>
      <c r="F11" s="36">
        <v>177</v>
      </c>
      <c r="G11" s="35" t="s">
        <v>130</v>
      </c>
      <c r="H11" s="37">
        <v>219</v>
      </c>
      <c r="I11" s="42">
        <f t="shared" si="0"/>
        <v>21.516440677966102</v>
      </c>
      <c r="J11" s="97" t="s">
        <v>90</v>
      </c>
      <c r="K11" s="120" t="s">
        <v>163</v>
      </c>
      <c r="L11" s="119" t="s">
        <v>160</v>
      </c>
      <c r="M11" t="s">
        <v>217</v>
      </c>
    </row>
    <row r="12" spans="1:13" ht="33" hidden="1">
      <c r="A12" s="51" t="s">
        <v>169</v>
      </c>
      <c r="B12" s="33" t="s">
        <v>3</v>
      </c>
      <c r="C12" s="34"/>
      <c r="D12" s="35">
        <v>39182</v>
      </c>
      <c r="E12" s="35" t="s">
        <v>66</v>
      </c>
      <c r="F12" s="37">
        <v>177</v>
      </c>
      <c r="G12" s="35" t="s">
        <v>130</v>
      </c>
      <c r="H12" s="37">
        <v>219</v>
      </c>
      <c r="I12" s="38">
        <f t="shared" si="0"/>
        <v>0</v>
      </c>
      <c r="J12" s="97" t="s">
        <v>91</v>
      </c>
      <c r="K12" s="120" t="s">
        <v>163</v>
      </c>
      <c r="L12" s="119" t="s">
        <v>166</v>
      </c>
      <c r="M12" t="s">
        <v>219</v>
      </c>
    </row>
    <row r="13" spans="1:13" ht="49.5" hidden="1">
      <c r="A13" s="51" t="s">
        <v>170</v>
      </c>
      <c r="B13" s="33" t="s">
        <v>3</v>
      </c>
      <c r="C13" s="34"/>
      <c r="D13" s="35">
        <v>39182</v>
      </c>
      <c r="E13" s="35" t="s">
        <v>66</v>
      </c>
      <c r="F13" s="37">
        <v>177</v>
      </c>
      <c r="G13" s="35" t="s">
        <v>130</v>
      </c>
      <c r="H13" s="37">
        <v>219</v>
      </c>
      <c r="I13" s="38">
        <f t="shared" si="0"/>
        <v>0</v>
      </c>
      <c r="J13" s="97" t="s">
        <v>91</v>
      </c>
      <c r="K13" s="120" t="s">
        <v>163</v>
      </c>
      <c r="L13" s="119" t="s">
        <v>167</v>
      </c>
      <c r="M13" t="s">
        <v>218</v>
      </c>
    </row>
    <row r="14" spans="1:13" s="144" customFormat="1" ht="49.5">
      <c r="A14" s="51" t="s">
        <v>240</v>
      </c>
      <c r="B14" s="33"/>
      <c r="C14" s="34"/>
      <c r="D14" s="35"/>
      <c r="E14" s="35"/>
      <c r="F14" s="37"/>
      <c r="G14" s="35"/>
      <c r="H14" s="37"/>
      <c r="I14" s="38"/>
      <c r="J14" s="126"/>
      <c r="K14" s="120" t="s">
        <v>163</v>
      </c>
      <c r="L14" s="119" t="s">
        <v>224</v>
      </c>
      <c r="M14" s="144">
        <v>20.6</v>
      </c>
    </row>
    <row r="15" spans="1:12" ht="16.5" hidden="1">
      <c r="A15" s="135"/>
      <c r="B15" s="33"/>
      <c r="C15" s="34"/>
      <c r="D15" s="35"/>
      <c r="E15" s="35"/>
      <c r="F15" s="37"/>
      <c r="G15" s="35"/>
      <c r="H15" s="37"/>
      <c r="I15" s="38"/>
      <c r="J15" s="126"/>
      <c r="K15" s="119"/>
      <c r="L15" s="119"/>
    </row>
    <row r="16" spans="1:13" ht="39" customHeight="1">
      <c r="A16" s="39" t="s">
        <v>175</v>
      </c>
      <c r="B16" s="39" t="s">
        <v>3</v>
      </c>
      <c r="C16" s="40">
        <v>12.19</v>
      </c>
      <c r="D16" s="35">
        <v>39182</v>
      </c>
      <c r="E16" s="35" t="s">
        <v>66</v>
      </c>
      <c r="F16" s="36">
        <v>177</v>
      </c>
      <c r="G16" s="35" t="s">
        <v>130</v>
      </c>
      <c r="H16" s="37">
        <v>219</v>
      </c>
      <c r="I16" s="42">
        <f t="shared" si="0"/>
        <v>15.082542372881356</v>
      </c>
      <c r="J16" s="98" t="s">
        <v>92</v>
      </c>
      <c r="K16" s="120" t="s">
        <v>133</v>
      </c>
      <c r="L16" s="119" t="s">
        <v>173</v>
      </c>
      <c r="M16">
        <v>13.02</v>
      </c>
    </row>
    <row r="17" spans="1:13" ht="33">
      <c r="A17" s="51" t="s">
        <v>171</v>
      </c>
      <c r="B17" s="33" t="s">
        <v>3</v>
      </c>
      <c r="C17" s="34"/>
      <c r="D17" s="35">
        <v>39182</v>
      </c>
      <c r="E17" s="35" t="s">
        <v>66</v>
      </c>
      <c r="F17" s="37">
        <v>177</v>
      </c>
      <c r="G17" s="35" t="s">
        <v>130</v>
      </c>
      <c r="H17" s="37">
        <v>219</v>
      </c>
      <c r="I17" s="38">
        <f t="shared" si="0"/>
        <v>0</v>
      </c>
      <c r="J17" s="97" t="s">
        <v>91</v>
      </c>
      <c r="K17" s="119" t="s">
        <v>163</v>
      </c>
      <c r="L17" s="119" t="s">
        <v>174</v>
      </c>
      <c r="M17">
        <v>29.22</v>
      </c>
    </row>
    <row r="18" spans="1:13" ht="49.5">
      <c r="A18" s="51" t="s">
        <v>172</v>
      </c>
      <c r="B18" s="33" t="s">
        <v>3</v>
      </c>
      <c r="C18" s="34"/>
      <c r="D18" s="35">
        <v>39182</v>
      </c>
      <c r="E18" s="35" t="s">
        <v>66</v>
      </c>
      <c r="F18" s="37">
        <v>177</v>
      </c>
      <c r="G18" s="35" t="s">
        <v>130</v>
      </c>
      <c r="H18" s="37">
        <v>219</v>
      </c>
      <c r="I18" s="38">
        <f t="shared" si="0"/>
        <v>0</v>
      </c>
      <c r="J18" s="97" t="s">
        <v>91</v>
      </c>
      <c r="K18" s="119" t="s">
        <v>163</v>
      </c>
      <c r="L18" s="119" t="s">
        <v>160</v>
      </c>
      <c r="M18">
        <v>22.07</v>
      </c>
    </row>
    <row r="19" spans="1:13" ht="49.5">
      <c r="A19" s="53" t="s">
        <v>25</v>
      </c>
      <c r="B19" s="54" t="s">
        <v>3</v>
      </c>
      <c r="C19" s="54">
        <v>25.3</v>
      </c>
      <c r="D19" s="35">
        <v>39182</v>
      </c>
      <c r="E19" s="35" t="s">
        <v>66</v>
      </c>
      <c r="F19" s="36">
        <v>177</v>
      </c>
      <c r="G19" s="35" t="s">
        <v>130</v>
      </c>
      <c r="H19" s="37">
        <v>219</v>
      </c>
      <c r="I19" s="42">
        <f t="shared" si="0"/>
        <v>31.303389830508475</v>
      </c>
      <c r="J19" s="99"/>
      <c r="K19" s="120" t="s">
        <v>134</v>
      </c>
      <c r="L19" s="119" t="s">
        <v>160</v>
      </c>
      <c r="M19">
        <v>32.16</v>
      </c>
    </row>
    <row r="20" spans="1:13" ht="39" customHeight="1">
      <c r="A20" s="53" t="s">
        <v>212</v>
      </c>
      <c r="B20" s="54" t="s">
        <v>3</v>
      </c>
      <c r="C20" s="54">
        <v>70.11</v>
      </c>
      <c r="D20" s="35">
        <v>39182</v>
      </c>
      <c r="E20" s="35" t="s">
        <v>66</v>
      </c>
      <c r="F20" s="36">
        <v>177</v>
      </c>
      <c r="G20" s="35" t="s">
        <v>130</v>
      </c>
      <c r="H20" s="37">
        <v>219</v>
      </c>
      <c r="I20" s="42">
        <f t="shared" si="0"/>
        <v>86.74627118644068</v>
      </c>
      <c r="J20" s="99" t="s">
        <v>95</v>
      </c>
      <c r="K20" s="120" t="s">
        <v>135</v>
      </c>
      <c r="L20" s="120" t="s">
        <v>166</v>
      </c>
      <c r="M20">
        <v>63.28</v>
      </c>
    </row>
    <row r="21" spans="1:13" ht="73.5" customHeight="1">
      <c r="A21" s="53" t="s">
        <v>213</v>
      </c>
      <c r="B21" s="54" t="s">
        <v>3</v>
      </c>
      <c r="C21" s="54"/>
      <c r="D21" s="35">
        <v>39182</v>
      </c>
      <c r="E21" s="35" t="s">
        <v>66</v>
      </c>
      <c r="F21" s="36">
        <v>177</v>
      </c>
      <c r="G21" s="35" t="s">
        <v>130</v>
      </c>
      <c r="H21" s="37">
        <v>219</v>
      </c>
      <c r="I21" s="42">
        <f t="shared" si="0"/>
        <v>0</v>
      </c>
      <c r="J21" s="99" t="s">
        <v>95</v>
      </c>
      <c r="K21" s="120" t="s">
        <v>163</v>
      </c>
      <c r="L21" s="120" t="s">
        <v>196</v>
      </c>
      <c r="M21">
        <v>228.03</v>
      </c>
    </row>
    <row r="22" spans="1:13" ht="55.5" customHeight="1">
      <c r="A22" s="53" t="s">
        <v>214</v>
      </c>
      <c r="B22" s="54" t="s">
        <v>3</v>
      </c>
      <c r="C22" s="54"/>
      <c r="D22" s="35">
        <v>39182</v>
      </c>
      <c r="E22" s="35" t="s">
        <v>66</v>
      </c>
      <c r="F22" s="36">
        <v>177</v>
      </c>
      <c r="G22" s="35" t="s">
        <v>130</v>
      </c>
      <c r="H22" s="37">
        <v>219</v>
      </c>
      <c r="I22" s="42">
        <f t="shared" si="0"/>
        <v>0</v>
      </c>
      <c r="J22" s="99" t="s">
        <v>95</v>
      </c>
      <c r="K22" s="120" t="s">
        <v>163</v>
      </c>
      <c r="L22" s="120" t="s">
        <v>194</v>
      </c>
      <c r="M22">
        <v>133.83</v>
      </c>
    </row>
    <row r="23" spans="1:13" ht="33">
      <c r="A23" s="39" t="s">
        <v>176</v>
      </c>
      <c r="B23" s="39" t="s">
        <v>3</v>
      </c>
      <c r="C23" s="40">
        <v>8.48</v>
      </c>
      <c r="D23" s="35">
        <v>39182</v>
      </c>
      <c r="E23" s="35" t="s">
        <v>66</v>
      </c>
      <c r="F23" s="36">
        <v>177</v>
      </c>
      <c r="G23" s="35" t="s">
        <v>130</v>
      </c>
      <c r="H23" s="37">
        <v>219</v>
      </c>
      <c r="I23" s="42">
        <f t="shared" si="0"/>
        <v>10.49220338983051</v>
      </c>
      <c r="J23" s="98" t="s">
        <v>93</v>
      </c>
      <c r="K23" s="121" t="s">
        <v>136</v>
      </c>
      <c r="L23" s="121" t="s">
        <v>136</v>
      </c>
      <c r="M23">
        <v>13.83</v>
      </c>
    </row>
    <row r="24" spans="1:13" ht="49.5">
      <c r="A24" s="51" t="s">
        <v>177</v>
      </c>
      <c r="B24" s="39" t="s">
        <v>3</v>
      </c>
      <c r="C24" s="40"/>
      <c r="D24" s="35">
        <v>39182</v>
      </c>
      <c r="E24" s="35" t="s">
        <v>66</v>
      </c>
      <c r="F24" s="36">
        <v>177</v>
      </c>
      <c r="G24" s="35" t="s">
        <v>130</v>
      </c>
      <c r="H24" s="37">
        <v>219</v>
      </c>
      <c r="I24" s="42">
        <f t="shared" si="0"/>
        <v>0</v>
      </c>
      <c r="J24" s="98" t="s">
        <v>93</v>
      </c>
      <c r="K24" s="119" t="s">
        <v>163</v>
      </c>
      <c r="L24" s="121" t="s">
        <v>180</v>
      </c>
      <c r="M24">
        <v>29.22</v>
      </c>
    </row>
    <row r="25" spans="1:13" ht="49.5">
      <c r="A25" s="51" t="s">
        <v>178</v>
      </c>
      <c r="B25" s="39" t="s">
        <v>3</v>
      </c>
      <c r="C25" s="40"/>
      <c r="D25" s="35">
        <v>39182</v>
      </c>
      <c r="E25" s="35" t="s">
        <v>66</v>
      </c>
      <c r="F25" s="36">
        <v>177</v>
      </c>
      <c r="G25" s="35" t="s">
        <v>130</v>
      </c>
      <c r="H25" s="37">
        <v>219</v>
      </c>
      <c r="I25" s="42">
        <f t="shared" si="0"/>
        <v>0</v>
      </c>
      <c r="J25" s="98" t="s">
        <v>93</v>
      </c>
      <c r="K25" s="119" t="s">
        <v>163</v>
      </c>
      <c r="L25" s="121" t="s">
        <v>179</v>
      </c>
      <c r="M25">
        <v>19.24</v>
      </c>
    </row>
    <row r="26" spans="1:13" ht="33">
      <c r="A26" s="39" t="s">
        <v>185</v>
      </c>
      <c r="B26" s="39" t="s">
        <v>3</v>
      </c>
      <c r="C26" s="43">
        <v>11.73</v>
      </c>
      <c r="D26" s="35">
        <v>39182</v>
      </c>
      <c r="E26" s="35" t="s">
        <v>66</v>
      </c>
      <c r="F26" s="36">
        <v>177</v>
      </c>
      <c r="G26" s="35" t="s">
        <v>130</v>
      </c>
      <c r="H26" s="37">
        <v>219</v>
      </c>
      <c r="I26" s="42">
        <f t="shared" si="0"/>
        <v>14.513389830508476</v>
      </c>
      <c r="J26" s="98"/>
      <c r="K26" s="121" t="s">
        <v>242</v>
      </c>
      <c r="L26" s="120" t="s">
        <v>153</v>
      </c>
      <c r="M26">
        <v>22.46</v>
      </c>
    </row>
    <row r="27" spans="1:13" ht="33">
      <c r="A27" s="51" t="s">
        <v>181</v>
      </c>
      <c r="B27" s="39" t="s">
        <v>3</v>
      </c>
      <c r="C27" s="40"/>
      <c r="D27" s="35">
        <v>39182</v>
      </c>
      <c r="E27" s="35" t="s">
        <v>66</v>
      </c>
      <c r="F27" s="36">
        <v>177</v>
      </c>
      <c r="G27" s="35" t="s">
        <v>130</v>
      </c>
      <c r="H27" s="37">
        <v>219</v>
      </c>
      <c r="I27" s="42">
        <f t="shared" si="0"/>
        <v>0</v>
      </c>
      <c r="J27" s="98" t="s">
        <v>93</v>
      </c>
      <c r="K27" s="119" t="s">
        <v>163</v>
      </c>
      <c r="L27" s="121" t="s">
        <v>183</v>
      </c>
      <c r="M27">
        <v>64.8</v>
      </c>
    </row>
    <row r="28" spans="1:13" ht="49.5">
      <c r="A28" s="51" t="s">
        <v>182</v>
      </c>
      <c r="B28" s="39" t="s">
        <v>3</v>
      </c>
      <c r="C28" s="40"/>
      <c r="D28" s="35">
        <v>39182</v>
      </c>
      <c r="E28" s="35" t="s">
        <v>66</v>
      </c>
      <c r="F28" s="36">
        <v>177</v>
      </c>
      <c r="G28" s="35" t="s">
        <v>130</v>
      </c>
      <c r="H28" s="37">
        <v>219</v>
      </c>
      <c r="I28" s="42">
        <f t="shared" si="0"/>
        <v>0</v>
      </c>
      <c r="J28" s="98" t="s">
        <v>93</v>
      </c>
      <c r="K28" s="119" t="s">
        <v>163</v>
      </c>
      <c r="L28" s="121" t="s">
        <v>184</v>
      </c>
      <c r="M28">
        <v>32.45</v>
      </c>
    </row>
    <row r="29" spans="1:13" ht="50.25" thickBot="1">
      <c r="A29" s="39" t="s">
        <v>199</v>
      </c>
      <c r="B29" s="39" t="s">
        <v>3</v>
      </c>
      <c r="C29" s="43"/>
      <c r="D29" s="35">
        <v>39182</v>
      </c>
      <c r="E29" s="35" t="s">
        <v>66</v>
      </c>
      <c r="F29" s="36">
        <v>177</v>
      </c>
      <c r="G29" s="35" t="s">
        <v>130</v>
      </c>
      <c r="H29" s="37">
        <v>219</v>
      </c>
      <c r="I29" s="42">
        <f t="shared" si="0"/>
        <v>0</v>
      </c>
      <c r="J29" s="98" t="s">
        <v>94</v>
      </c>
      <c r="K29" s="121" t="s">
        <v>241</v>
      </c>
      <c r="L29" s="120" t="s">
        <v>226</v>
      </c>
      <c r="M29">
        <v>27.45</v>
      </c>
    </row>
    <row r="30" spans="1:12" ht="21" customHeight="1" thickBot="1">
      <c r="A30" s="30" t="s">
        <v>86</v>
      </c>
      <c r="B30" s="39"/>
      <c r="C30" s="43"/>
      <c r="D30" s="35"/>
      <c r="E30" s="41"/>
      <c r="F30" s="36"/>
      <c r="G30" s="35"/>
      <c r="H30" s="37"/>
      <c r="I30" s="42"/>
      <c r="J30" s="100"/>
      <c r="K30" s="121"/>
      <c r="L30" s="120"/>
    </row>
    <row r="31" spans="1:13" ht="33">
      <c r="A31" s="39" t="s">
        <v>186</v>
      </c>
      <c r="B31" s="39" t="s">
        <v>3</v>
      </c>
      <c r="C31" s="40">
        <v>5.79</v>
      </c>
      <c r="D31" s="35">
        <v>39182</v>
      </c>
      <c r="E31" s="35" t="s">
        <v>66</v>
      </c>
      <c r="F31" s="36">
        <v>177</v>
      </c>
      <c r="G31" s="35" t="s">
        <v>130</v>
      </c>
      <c r="H31" s="37">
        <v>219</v>
      </c>
      <c r="I31" s="42">
        <f aca="true" t="shared" si="1" ref="I31:I39">C31*(H31/F31)</f>
        <v>7.163898305084746</v>
      </c>
      <c r="J31" s="98" t="s">
        <v>97</v>
      </c>
      <c r="K31" s="121" t="s">
        <v>138</v>
      </c>
      <c r="L31" s="120" t="s">
        <v>154</v>
      </c>
      <c r="M31">
        <v>22.07</v>
      </c>
    </row>
    <row r="32" spans="1:13" ht="33">
      <c r="A32" s="39" t="s">
        <v>187</v>
      </c>
      <c r="B32" s="39" t="s">
        <v>3</v>
      </c>
      <c r="C32" s="40"/>
      <c r="D32" s="35">
        <v>39182</v>
      </c>
      <c r="E32" s="35" t="s">
        <v>66</v>
      </c>
      <c r="F32" s="36">
        <v>177</v>
      </c>
      <c r="G32" s="35" t="s">
        <v>130</v>
      </c>
      <c r="H32" s="37">
        <v>219</v>
      </c>
      <c r="I32" s="42">
        <f t="shared" si="1"/>
        <v>0</v>
      </c>
      <c r="J32" s="98" t="s">
        <v>97</v>
      </c>
      <c r="K32" s="121" t="s">
        <v>163</v>
      </c>
      <c r="L32" s="120" t="s">
        <v>193</v>
      </c>
      <c r="M32">
        <v>22.07</v>
      </c>
    </row>
    <row r="33" spans="1:13" ht="33">
      <c r="A33" s="39" t="s">
        <v>188</v>
      </c>
      <c r="B33" s="39" t="s">
        <v>3</v>
      </c>
      <c r="C33" s="40">
        <v>13.08</v>
      </c>
      <c r="D33" s="35">
        <v>39182</v>
      </c>
      <c r="E33" s="35" t="s">
        <v>66</v>
      </c>
      <c r="F33" s="36">
        <v>177</v>
      </c>
      <c r="G33" s="35" t="s">
        <v>130</v>
      </c>
      <c r="H33" s="37">
        <v>219</v>
      </c>
      <c r="I33" s="42">
        <f t="shared" si="1"/>
        <v>16.183728813559323</v>
      </c>
      <c r="J33" s="98" t="s">
        <v>99</v>
      </c>
      <c r="K33" s="121" t="s">
        <v>225</v>
      </c>
      <c r="L33" s="120" t="s">
        <v>153</v>
      </c>
      <c r="M33">
        <v>25.03</v>
      </c>
    </row>
    <row r="34" spans="1:13" ht="33">
      <c r="A34" s="39" t="s">
        <v>189</v>
      </c>
      <c r="B34" s="39" t="s">
        <v>3</v>
      </c>
      <c r="C34" s="40"/>
      <c r="D34" s="35">
        <v>39182</v>
      </c>
      <c r="E34" s="35" t="s">
        <v>66</v>
      </c>
      <c r="F34" s="36">
        <v>177</v>
      </c>
      <c r="G34" s="35" t="s">
        <v>130</v>
      </c>
      <c r="H34" s="37">
        <v>219</v>
      </c>
      <c r="I34" s="42">
        <f t="shared" si="1"/>
        <v>0</v>
      </c>
      <c r="J34" s="98" t="s">
        <v>99</v>
      </c>
      <c r="K34" s="121" t="s">
        <v>163</v>
      </c>
      <c r="L34" s="120" t="s">
        <v>193</v>
      </c>
      <c r="M34">
        <v>25.03</v>
      </c>
    </row>
    <row r="35" spans="1:13" ht="33">
      <c r="A35" s="39" t="s">
        <v>25</v>
      </c>
      <c r="B35" s="39" t="s">
        <v>3</v>
      </c>
      <c r="C35" s="54">
        <v>31.13</v>
      </c>
      <c r="D35" s="35">
        <v>39182</v>
      </c>
      <c r="E35" s="35" t="s">
        <v>66</v>
      </c>
      <c r="F35" s="36">
        <v>177</v>
      </c>
      <c r="G35" s="35" t="s">
        <v>130</v>
      </c>
      <c r="H35" s="37">
        <v>219</v>
      </c>
      <c r="I35" s="42">
        <f t="shared" si="1"/>
        <v>38.51677966101695</v>
      </c>
      <c r="J35" s="98" t="s">
        <v>100</v>
      </c>
      <c r="K35" s="120" t="s">
        <v>166</v>
      </c>
      <c r="L35" s="120" t="s">
        <v>153</v>
      </c>
      <c r="M35">
        <v>52.73</v>
      </c>
    </row>
    <row r="36" spans="1:13" ht="33">
      <c r="A36" s="39" t="s">
        <v>191</v>
      </c>
      <c r="B36" s="39" t="s">
        <v>3</v>
      </c>
      <c r="C36" s="54">
        <v>33.15</v>
      </c>
      <c r="D36" s="35">
        <v>39182</v>
      </c>
      <c r="E36" s="35" t="s">
        <v>66</v>
      </c>
      <c r="F36" s="36">
        <v>177</v>
      </c>
      <c r="G36" s="35" t="s">
        <v>130</v>
      </c>
      <c r="H36" s="37">
        <v>219</v>
      </c>
      <c r="I36" s="42">
        <f t="shared" si="1"/>
        <v>41.01610169491526</v>
      </c>
      <c r="J36" s="98" t="s">
        <v>96</v>
      </c>
      <c r="K36" s="120" t="s">
        <v>195</v>
      </c>
      <c r="L36" s="120" t="s">
        <v>153</v>
      </c>
      <c r="M36">
        <v>63.28</v>
      </c>
    </row>
    <row r="37" spans="1:13" ht="33">
      <c r="A37" s="39" t="s">
        <v>192</v>
      </c>
      <c r="B37" s="39" t="s">
        <v>3</v>
      </c>
      <c r="C37" s="54"/>
      <c r="D37" s="35">
        <v>39182</v>
      </c>
      <c r="E37" s="35" t="s">
        <v>66</v>
      </c>
      <c r="F37" s="36">
        <v>177</v>
      </c>
      <c r="G37" s="35" t="s">
        <v>130</v>
      </c>
      <c r="H37" s="37">
        <v>219</v>
      </c>
      <c r="I37" s="42">
        <f t="shared" si="1"/>
        <v>0</v>
      </c>
      <c r="J37" s="98" t="s">
        <v>96</v>
      </c>
      <c r="K37" s="120" t="s">
        <v>163</v>
      </c>
      <c r="L37" s="120" t="s">
        <v>193</v>
      </c>
      <c r="M37">
        <v>63.28</v>
      </c>
    </row>
    <row r="38" spans="1:13" ht="33">
      <c r="A38" s="39" t="s">
        <v>197</v>
      </c>
      <c r="B38" s="39" t="s">
        <v>3</v>
      </c>
      <c r="C38" s="54">
        <v>17.07</v>
      </c>
      <c r="D38" s="35">
        <v>39182</v>
      </c>
      <c r="E38" s="35" t="s">
        <v>66</v>
      </c>
      <c r="F38" s="36">
        <v>177</v>
      </c>
      <c r="G38" s="35" t="s">
        <v>130</v>
      </c>
      <c r="H38" s="37">
        <v>219</v>
      </c>
      <c r="I38" s="42">
        <f t="shared" si="1"/>
        <v>21.120508474576273</v>
      </c>
      <c r="J38" s="96" t="s">
        <v>101</v>
      </c>
      <c r="K38" s="121" t="s">
        <v>139</v>
      </c>
      <c r="L38" s="120" t="s">
        <v>153</v>
      </c>
      <c r="M38">
        <v>33.07</v>
      </c>
    </row>
    <row r="39" spans="1:13" ht="33.75" thickBot="1">
      <c r="A39" s="39" t="s">
        <v>190</v>
      </c>
      <c r="B39" s="39" t="s">
        <v>3</v>
      </c>
      <c r="C39" s="54"/>
      <c r="D39" s="35">
        <v>39182</v>
      </c>
      <c r="E39" s="35" t="s">
        <v>66</v>
      </c>
      <c r="F39" s="36">
        <v>177</v>
      </c>
      <c r="G39" s="35" t="s">
        <v>130</v>
      </c>
      <c r="H39" s="37">
        <v>219</v>
      </c>
      <c r="I39" s="42">
        <f t="shared" si="1"/>
        <v>0</v>
      </c>
      <c r="J39" s="96" t="s">
        <v>101</v>
      </c>
      <c r="K39" s="117" t="s">
        <v>163</v>
      </c>
      <c r="L39" s="121" t="s">
        <v>198</v>
      </c>
      <c r="M39">
        <v>69.94</v>
      </c>
    </row>
    <row r="40" spans="1:10" ht="42" customHeight="1" thickBot="1">
      <c r="A40" s="1" t="s">
        <v>209</v>
      </c>
      <c r="B40" s="21" t="s">
        <v>1</v>
      </c>
      <c r="C40" s="22" t="s">
        <v>60</v>
      </c>
      <c r="D40" s="11" t="s">
        <v>2</v>
      </c>
      <c r="E40" s="2" t="s">
        <v>65</v>
      </c>
      <c r="F40" s="2" t="s">
        <v>64</v>
      </c>
      <c r="G40" s="2" t="s">
        <v>62</v>
      </c>
      <c r="H40" s="21" t="s">
        <v>63</v>
      </c>
      <c r="I40" s="30" t="s">
        <v>129</v>
      </c>
      <c r="J40" s="4" t="s">
        <v>61</v>
      </c>
    </row>
    <row r="41" spans="1:13" ht="33.75" thickBot="1">
      <c r="A41" s="92" t="s">
        <v>79</v>
      </c>
      <c r="B41" s="47" t="s">
        <v>6</v>
      </c>
      <c r="C41" s="63">
        <v>1.3</v>
      </c>
      <c r="D41" s="35">
        <v>39182</v>
      </c>
      <c r="E41" s="35" t="s">
        <v>66</v>
      </c>
      <c r="F41" s="36">
        <v>177</v>
      </c>
      <c r="G41" s="35" t="s">
        <v>130</v>
      </c>
      <c r="H41" s="37">
        <v>219</v>
      </c>
      <c r="I41" s="71">
        <f>C41*(H41/F41)</f>
        <v>1.6084745762711865</v>
      </c>
      <c r="J41" s="107" t="s">
        <v>119</v>
      </c>
      <c r="K41" s="117" t="s">
        <v>156</v>
      </c>
      <c r="L41" s="117" t="s">
        <v>203</v>
      </c>
      <c r="M41">
        <v>1.08</v>
      </c>
    </row>
    <row r="42" spans="1:10" ht="63.75" thickBot="1">
      <c r="A42" s="1" t="s">
        <v>87</v>
      </c>
      <c r="B42" s="21" t="s">
        <v>1</v>
      </c>
      <c r="C42" s="22" t="s">
        <v>60</v>
      </c>
      <c r="D42" s="11" t="s">
        <v>2</v>
      </c>
      <c r="E42" s="2" t="s">
        <v>65</v>
      </c>
      <c r="F42" s="2" t="s">
        <v>64</v>
      </c>
      <c r="G42" s="2" t="s">
        <v>62</v>
      </c>
      <c r="H42" s="21" t="s">
        <v>63</v>
      </c>
      <c r="I42" s="30" t="s">
        <v>129</v>
      </c>
      <c r="J42" s="4" t="s">
        <v>61</v>
      </c>
    </row>
    <row r="43" spans="1:13" ht="33">
      <c r="A43" s="53" t="s">
        <v>7</v>
      </c>
      <c r="B43" s="39" t="s">
        <v>6</v>
      </c>
      <c r="C43" s="54">
        <v>21.69</v>
      </c>
      <c r="D43" s="41">
        <v>39173</v>
      </c>
      <c r="E43" s="50" t="s">
        <v>66</v>
      </c>
      <c r="F43" s="55">
        <v>177</v>
      </c>
      <c r="G43" s="35" t="s">
        <v>130</v>
      </c>
      <c r="H43" s="55">
        <v>219</v>
      </c>
      <c r="I43" s="42">
        <f>C43*(H43/F43)</f>
        <v>26.83677966101695</v>
      </c>
      <c r="J43" s="102" t="s">
        <v>123</v>
      </c>
      <c r="K43" s="117" t="s">
        <v>140</v>
      </c>
      <c r="L43" s="120" t="s">
        <v>153</v>
      </c>
      <c r="M43">
        <v>57.64</v>
      </c>
    </row>
    <row r="44" spans="1:13" ht="33.75" thickBot="1">
      <c r="A44" s="94" t="s">
        <v>83</v>
      </c>
      <c r="B44" s="111" t="s">
        <v>6</v>
      </c>
      <c r="C44" s="95">
        <v>101</v>
      </c>
      <c r="D44" s="35">
        <v>39182</v>
      </c>
      <c r="E44" s="50" t="s">
        <v>66</v>
      </c>
      <c r="F44" s="36">
        <v>177</v>
      </c>
      <c r="G44" s="35" t="s">
        <v>130</v>
      </c>
      <c r="H44" s="55">
        <v>219</v>
      </c>
      <c r="I44" s="109">
        <f>C44*(H44/F44)</f>
        <v>124.96610169491525</v>
      </c>
      <c r="J44" s="101" t="s">
        <v>102</v>
      </c>
      <c r="K44" s="117" t="s">
        <v>141</v>
      </c>
      <c r="L44" s="120" t="s">
        <v>153</v>
      </c>
      <c r="M44">
        <v>255.11</v>
      </c>
    </row>
    <row r="45" spans="1:13" ht="33.75" thickBot="1">
      <c r="A45" s="94" t="s">
        <v>227</v>
      </c>
      <c r="B45" s="111" t="s">
        <v>6</v>
      </c>
      <c r="C45" s="95"/>
      <c r="D45" s="115"/>
      <c r="E45" s="50"/>
      <c r="F45" s="112"/>
      <c r="G45" s="116"/>
      <c r="H45" s="127"/>
      <c r="I45" s="128"/>
      <c r="J45" s="101"/>
      <c r="K45" s="117" t="s">
        <v>228</v>
      </c>
      <c r="L45" s="120" t="s">
        <v>153</v>
      </c>
      <c r="M45">
        <v>83.38</v>
      </c>
    </row>
    <row r="46" spans="1:10" ht="63.75" thickBot="1">
      <c r="A46" s="1" t="s">
        <v>210</v>
      </c>
      <c r="B46" s="110" t="s">
        <v>1</v>
      </c>
      <c r="C46" s="22" t="s">
        <v>60</v>
      </c>
      <c r="D46" s="11" t="s">
        <v>2</v>
      </c>
      <c r="E46" s="2" t="s">
        <v>65</v>
      </c>
      <c r="F46" s="2" t="s">
        <v>64</v>
      </c>
      <c r="G46" s="2" t="s">
        <v>62</v>
      </c>
      <c r="H46" s="21" t="s">
        <v>63</v>
      </c>
      <c r="I46" s="7" t="s">
        <v>129</v>
      </c>
      <c r="J46" s="4" t="s">
        <v>61</v>
      </c>
    </row>
    <row r="47" spans="1:12" ht="66.75" thickBot="1">
      <c r="A47" s="51" t="s">
        <v>211</v>
      </c>
      <c r="B47" s="33"/>
      <c r="C47" s="52" t="s">
        <v>5</v>
      </c>
      <c r="D47" s="52" t="s">
        <v>9</v>
      </c>
      <c r="E47" s="52"/>
      <c r="F47" s="59"/>
      <c r="G47" s="60"/>
      <c r="H47" s="59"/>
      <c r="I47" s="60"/>
      <c r="J47" s="61"/>
      <c r="L47" s="120"/>
    </row>
    <row r="48" spans="1:10" ht="63.75" thickBot="1">
      <c r="A48" s="1" t="s">
        <v>67</v>
      </c>
      <c r="B48" s="110" t="s">
        <v>1</v>
      </c>
      <c r="C48" s="22" t="s">
        <v>60</v>
      </c>
      <c r="D48" s="11" t="s">
        <v>2</v>
      </c>
      <c r="E48" s="2" t="s">
        <v>65</v>
      </c>
      <c r="F48" s="2" t="s">
        <v>64</v>
      </c>
      <c r="G48" s="2" t="s">
        <v>62</v>
      </c>
      <c r="H48" s="21" t="s">
        <v>63</v>
      </c>
      <c r="I48" s="7" t="s">
        <v>129</v>
      </c>
      <c r="J48" s="4" t="s">
        <v>61</v>
      </c>
    </row>
    <row r="49" spans="1:12" ht="66">
      <c r="A49" s="51" t="s">
        <v>8</v>
      </c>
      <c r="B49" s="33"/>
      <c r="C49" s="52" t="s">
        <v>5</v>
      </c>
      <c r="D49" s="52" t="s">
        <v>9</v>
      </c>
      <c r="E49" s="52"/>
      <c r="F49" s="59"/>
      <c r="G49" s="60"/>
      <c r="H49" s="59"/>
      <c r="I49" s="60"/>
      <c r="J49" s="61"/>
      <c r="L49" s="120"/>
    </row>
    <row r="50" spans="1:13" ht="33">
      <c r="A50" s="53" t="s">
        <v>58</v>
      </c>
      <c r="B50" s="39" t="s">
        <v>59</v>
      </c>
      <c r="C50" s="54">
        <v>2415.94</v>
      </c>
      <c r="D50" s="35">
        <v>39182</v>
      </c>
      <c r="E50" s="35" t="s">
        <v>66</v>
      </c>
      <c r="F50" s="36">
        <v>177</v>
      </c>
      <c r="G50" s="35" t="s">
        <v>130</v>
      </c>
      <c r="H50" s="37">
        <v>219</v>
      </c>
      <c r="I50" s="42">
        <f>C50*(H50/F50)</f>
        <v>2989.213898305085</v>
      </c>
      <c r="J50" s="102" t="s">
        <v>103</v>
      </c>
      <c r="K50" s="117" t="s">
        <v>231</v>
      </c>
      <c r="L50" s="120" t="s">
        <v>153</v>
      </c>
      <c r="M50">
        <v>5890.82</v>
      </c>
    </row>
    <row r="51" spans="1:10" ht="33">
      <c r="A51" s="53" t="s">
        <v>10</v>
      </c>
      <c r="B51" s="39"/>
      <c r="C51" s="54" t="s">
        <v>5</v>
      </c>
      <c r="D51" s="54"/>
      <c r="E51" s="54"/>
      <c r="F51" s="55"/>
      <c r="G51" s="56"/>
      <c r="H51" s="55"/>
      <c r="I51" s="56"/>
      <c r="J51" s="57"/>
    </row>
    <row r="52" spans="1:10" ht="16.5">
      <c r="A52" s="53" t="s">
        <v>11</v>
      </c>
      <c r="B52" s="39" t="s">
        <v>12</v>
      </c>
      <c r="C52" s="54"/>
      <c r="D52" s="54"/>
      <c r="E52" s="54"/>
      <c r="F52" s="55"/>
      <c r="G52" s="56"/>
      <c r="H52" s="55"/>
      <c r="I52" s="56"/>
      <c r="J52" s="57"/>
    </row>
    <row r="53" spans="1:12" ht="16.5">
      <c r="A53" s="53" t="s">
        <v>13</v>
      </c>
      <c r="B53" s="39" t="s">
        <v>12</v>
      </c>
      <c r="C53" s="54"/>
      <c r="D53" s="54"/>
      <c r="E53" s="54"/>
      <c r="F53" s="55"/>
      <c r="G53" s="56"/>
      <c r="H53" s="55"/>
      <c r="I53" s="56"/>
      <c r="J53" s="57"/>
      <c r="K53" s="122"/>
      <c r="L53" s="122"/>
    </row>
    <row r="54" spans="1:13" ht="33">
      <c r="A54" s="53" t="s">
        <v>229</v>
      </c>
      <c r="B54" s="39" t="s">
        <v>6</v>
      </c>
      <c r="C54" s="63">
        <v>17.24</v>
      </c>
      <c r="D54" s="35">
        <v>39182</v>
      </c>
      <c r="E54" s="35" t="s">
        <v>66</v>
      </c>
      <c r="F54" s="36">
        <v>177</v>
      </c>
      <c r="G54" s="35" t="s">
        <v>130</v>
      </c>
      <c r="H54" s="37">
        <v>219</v>
      </c>
      <c r="I54" s="42">
        <f>C54*(H54/F54)</f>
        <v>21.33084745762712</v>
      </c>
      <c r="J54" s="103" t="s">
        <v>104</v>
      </c>
      <c r="K54" s="123" t="s">
        <v>142</v>
      </c>
      <c r="L54" s="120" t="s">
        <v>153</v>
      </c>
      <c r="M54">
        <v>33.42</v>
      </c>
    </row>
    <row r="55" spans="1:13" ht="33.75" thickBot="1">
      <c r="A55" s="53" t="s">
        <v>230</v>
      </c>
      <c r="B55" s="39" t="s">
        <v>6</v>
      </c>
      <c r="C55" s="63">
        <v>17.24</v>
      </c>
      <c r="D55" s="35">
        <v>39182</v>
      </c>
      <c r="E55" s="35" t="s">
        <v>66</v>
      </c>
      <c r="F55" s="36">
        <v>177</v>
      </c>
      <c r="G55" s="35" t="s">
        <v>130</v>
      </c>
      <c r="H55" s="37">
        <v>219</v>
      </c>
      <c r="I55" s="42">
        <f>C55*(H55/F55)</f>
        <v>21.33084745762712</v>
      </c>
      <c r="J55" s="103" t="s">
        <v>104</v>
      </c>
      <c r="K55" s="123" t="s">
        <v>163</v>
      </c>
      <c r="L55" s="120" t="s">
        <v>200</v>
      </c>
      <c r="M55">
        <v>67.2</v>
      </c>
    </row>
    <row r="56" spans="1:12" ht="63.75" thickBot="1">
      <c r="A56" s="1" t="s">
        <v>234</v>
      </c>
      <c r="B56" s="21" t="s">
        <v>1</v>
      </c>
      <c r="C56" s="22" t="s">
        <v>60</v>
      </c>
      <c r="D56" s="11" t="s">
        <v>2</v>
      </c>
      <c r="E56" s="2" t="s">
        <v>65</v>
      </c>
      <c r="F56" s="2" t="s">
        <v>64</v>
      </c>
      <c r="G56" s="2" t="s">
        <v>62</v>
      </c>
      <c r="H56" s="2" t="s">
        <v>63</v>
      </c>
      <c r="I56" s="7" t="s">
        <v>129</v>
      </c>
      <c r="J56" s="4" t="s">
        <v>61</v>
      </c>
      <c r="K56" s="122"/>
      <c r="L56" s="120"/>
    </row>
    <row r="57" spans="1:14" s="134" customFormat="1" ht="16.5">
      <c r="A57" s="136" t="s">
        <v>48</v>
      </c>
      <c r="B57" s="137" t="s">
        <v>12</v>
      </c>
      <c r="C57" s="145">
        <v>677.34</v>
      </c>
      <c r="D57" s="139">
        <v>39182</v>
      </c>
      <c r="E57" s="139" t="s">
        <v>66</v>
      </c>
      <c r="F57" s="146">
        <v>177</v>
      </c>
      <c r="G57" s="139" t="s">
        <v>130</v>
      </c>
      <c r="H57" s="140">
        <v>211</v>
      </c>
      <c r="I57" s="141">
        <f aca="true" t="shared" si="2" ref="I57:I71">C57*(H57/F57)</f>
        <v>807.4505084745763</v>
      </c>
      <c r="J57" s="147" t="s">
        <v>105</v>
      </c>
      <c r="K57" s="148" t="s">
        <v>143</v>
      </c>
      <c r="L57" s="148" t="s">
        <v>201</v>
      </c>
      <c r="M57" s="134">
        <v>1475</v>
      </c>
      <c r="N57" s="134" t="s">
        <v>232</v>
      </c>
    </row>
    <row r="58" spans="1:13" ht="16.5">
      <c r="A58" s="53" t="s">
        <v>43</v>
      </c>
      <c r="B58" s="39" t="s">
        <v>12</v>
      </c>
      <c r="C58" s="54">
        <v>388.52</v>
      </c>
      <c r="D58" s="35">
        <v>39182</v>
      </c>
      <c r="E58" s="35" t="s">
        <v>66</v>
      </c>
      <c r="F58" s="36">
        <v>177</v>
      </c>
      <c r="G58" s="35" t="s">
        <v>130</v>
      </c>
      <c r="H58" s="37">
        <v>211</v>
      </c>
      <c r="I58" s="42">
        <f t="shared" si="2"/>
        <v>463.15096045197737</v>
      </c>
      <c r="J58" s="102" t="s">
        <v>106</v>
      </c>
      <c r="K58" s="117" t="s">
        <v>143</v>
      </c>
      <c r="L58" s="120" t="s">
        <v>153</v>
      </c>
      <c r="M58">
        <v>740</v>
      </c>
    </row>
    <row r="59" spans="1:14" s="134" customFormat="1" ht="16.5">
      <c r="A59" s="149" t="s">
        <v>46</v>
      </c>
      <c r="B59" s="150" t="s">
        <v>12</v>
      </c>
      <c r="C59" s="151">
        <v>590.44</v>
      </c>
      <c r="D59" s="139">
        <v>39182</v>
      </c>
      <c r="E59" s="139" t="s">
        <v>66</v>
      </c>
      <c r="F59" s="146">
        <v>177</v>
      </c>
      <c r="G59" s="139" t="s">
        <v>130</v>
      </c>
      <c r="H59" s="140">
        <v>211</v>
      </c>
      <c r="I59" s="152">
        <f t="shared" si="2"/>
        <v>703.8578531073447</v>
      </c>
      <c r="J59" s="153" t="s">
        <v>107</v>
      </c>
      <c r="K59" s="148" t="s">
        <v>143</v>
      </c>
      <c r="L59" s="148" t="s">
        <v>201</v>
      </c>
      <c r="M59" s="134">
        <v>1393</v>
      </c>
      <c r="N59" s="134" t="s">
        <v>235</v>
      </c>
    </row>
    <row r="60" spans="1:13" ht="16.5">
      <c r="A60" s="31" t="s">
        <v>47</v>
      </c>
      <c r="B60" s="46" t="s">
        <v>12</v>
      </c>
      <c r="C60" s="47">
        <v>641.56</v>
      </c>
      <c r="D60" s="35">
        <v>39182</v>
      </c>
      <c r="E60" s="35" t="s">
        <v>66</v>
      </c>
      <c r="F60" s="36">
        <v>177</v>
      </c>
      <c r="G60" s="35" t="s">
        <v>130</v>
      </c>
      <c r="H60" s="37">
        <v>211</v>
      </c>
      <c r="I60" s="42">
        <f t="shared" si="2"/>
        <v>764.7975141242937</v>
      </c>
      <c r="J60" s="102" t="s">
        <v>108</v>
      </c>
      <c r="K60" s="117" t="s">
        <v>143</v>
      </c>
      <c r="L60" s="120" t="s">
        <v>153</v>
      </c>
      <c r="M60" t="s">
        <v>233</v>
      </c>
    </row>
    <row r="61" spans="1:13" ht="17.25" thickBot="1">
      <c r="A61" s="113" t="s">
        <v>128</v>
      </c>
      <c r="B61" s="114" t="s">
        <v>59</v>
      </c>
      <c r="C61" s="95">
        <v>448.27</v>
      </c>
      <c r="D61" s="115">
        <v>39600</v>
      </c>
      <c r="E61" s="116" t="s">
        <v>126</v>
      </c>
      <c r="F61" s="112">
        <v>192</v>
      </c>
      <c r="G61" s="35" t="s">
        <v>130</v>
      </c>
      <c r="H61" s="37">
        <v>211</v>
      </c>
      <c r="I61" s="42">
        <f>C61*(H61/F61)</f>
        <v>492.6300520833333</v>
      </c>
      <c r="J61" s="101" t="s">
        <v>127</v>
      </c>
      <c r="K61" s="117" t="s">
        <v>143</v>
      </c>
      <c r="L61" s="120" t="s">
        <v>153</v>
      </c>
      <c r="M61">
        <v>806</v>
      </c>
    </row>
    <row r="62" spans="1:10" ht="63.75" thickBot="1">
      <c r="A62" s="5" t="s">
        <v>84</v>
      </c>
      <c r="B62" s="10" t="s">
        <v>4</v>
      </c>
      <c r="C62" s="22" t="s">
        <v>60</v>
      </c>
      <c r="D62" s="11" t="s">
        <v>2</v>
      </c>
      <c r="E62" s="2" t="s">
        <v>65</v>
      </c>
      <c r="F62" s="2" t="s">
        <v>64</v>
      </c>
      <c r="G62" s="2" t="s">
        <v>62</v>
      </c>
      <c r="H62" s="2" t="s">
        <v>63</v>
      </c>
      <c r="I62" s="7" t="s">
        <v>129</v>
      </c>
      <c r="J62" s="4" t="s">
        <v>61</v>
      </c>
    </row>
    <row r="63" spans="1:13" ht="16.5">
      <c r="A63" s="39" t="s">
        <v>124</v>
      </c>
      <c r="B63" s="39" t="s">
        <v>3</v>
      </c>
      <c r="C63" s="43">
        <v>4.09</v>
      </c>
      <c r="D63" s="35">
        <v>39182</v>
      </c>
      <c r="E63" s="35" t="s">
        <v>66</v>
      </c>
      <c r="F63" s="36">
        <v>177</v>
      </c>
      <c r="G63" s="35" t="s">
        <v>130</v>
      </c>
      <c r="H63" s="37">
        <v>219</v>
      </c>
      <c r="I63" s="42">
        <f>C63*(H63/F63)</f>
        <v>5.060508474576271</v>
      </c>
      <c r="J63" s="96" t="s">
        <v>125</v>
      </c>
      <c r="K63" s="121" t="s">
        <v>137</v>
      </c>
      <c r="L63" s="120" t="s">
        <v>153</v>
      </c>
      <c r="M63">
        <v>7.22</v>
      </c>
    </row>
    <row r="64" spans="1:31" ht="63" customHeight="1">
      <c r="A64" s="51" t="s">
        <v>34</v>
      </c>
      <c r="B64" s="33" t="s">
        <v>12</v>
      </c>
      <c r="C64" s="52">
        <v>284.2</v>
      </c>
      <c r="D64" s="35">
        <v>39182</v>
      </c>
      <c r="E64" s="35" t="s">
        <v>66</v>
      </c>
      <c r="F64" s="37">
        <v>177</v>
      </c>
      <c r="G64" s="35" t="s">
        <v>130</v>
      </c>
      <c r="H64" s="37">
        <v>219</v>
      </c>
      <c r="I64" s="38">
        <f t="shared" si="2"/>
        <v>351.6372881355932</v>
      </c>
      <c r="J64" s="104" t="s">
        <v>109</v>
      </c>
      <c r="K64" s="124" t="s">
        <v>144</v>
      </c>
      <c r="L64" s="130" t="s">
        <v>236</v>
      </c>
      <c r="M64" s="129">
        <v>718</v>
      </c>
      <c r="N64" s="155"/>
      <c r="O64" s="156"/>
      <c r="P64" s="156"/>
      <c r="Q64" s="155"/>
      <c r="R64" s="156"/>
      <c r="S64" s="156"/>
      <c r="T64" s="155"/>
      <c r="U64" s="156"/>
      <c r="V64" s="156"/>
      <c r="W64" s="155"/>
      <c r="X64" s="156"/>
      <c r="Y64" s="156"/>
      <c r="Z64" s="155"/>
      <c r="AA64" s="156"/>
      <c r="AB64" s="156"/>
      <c r="AC64" s="155"/>
      <c r="AD64" s="156"/>
      <c r="AE64" s="156"/>
    </row>
    <row r="65" spans="1:13" ht="63" customHeight="1">
      <c r="A65" s="53" t="s">
        <v>35</v>
      </c>
      <c r="B65" s="33" t="s">
        <v>12</v>
      </c>
      <c r="C65" s="54">
        <v>412.64</v>
      </c>
      <c r="D65" s="35">
        <v>39182</v>
      </c>
      <c r="E65" s="35" t="s">
        <v>66</v>
      </c>
      <c r="F65" s="36">
        <v>177</v>
      </c>
      <c r="G65" s="35" t="s">
        <v>130</v>
      </c>
      <c r="H65" s="37">
        <v>219</v>
      </c>
      <c r="I65" s="42">
        <f t="shared" si="2"/>
        <v>510.5545762711864</v>
      </c>
      <c r="J65" s="102" t="s">
        <v>110</v>
      </c>
      <c r="K65" s="124" t="s">
        <v>145</v>
      </c>
      <c r="L65" s="130" t="s">
        <v>237</v>
      </c>
      <c r="M65">
        <v>873</v>
      </c>
    </row>
    <row r="66" spans="1:10" ht="16.5">
      <c r="A66" s="53" t="s">
        <v>36</v>
      </c>
      <c r="B66" s="33"/>
      <c r="C66" s="54"/>
      <c r="D66" s="54"/>
      <c r="E66" s="54"/>
      <c r="F66" s="65"/>
      <c r="G66" s="41"/>
      <c r="H66" s="37"/>
      <c r="I66" s="42"/>
      <c r="J66" s="57"/>
    </row>
    <row r="67" spans="1:13" ht="90">
      <c r="A67" s="53" t="s">
        <v>82</v>
      </c>
      <c r="B67" s="33" t="s">
        <v>12</v>
      </c>
      <c r="C67" s="54">
        <v>781.6</v>
      </c>
      <c r="D67" s="35">
        <v>39182</v>
      </c>
      <c r="E67" s="35" t="s">
        <v>66</v>
      </c>
      <c r="F67" s="55">
        <v>177</v>
      </c>
      <c r="G67" s="35" t="s">
        <v>130</v>
      </c>
      <c r="H67" s="37">
        <v>219</v>
      </c>
      <c r="I67" s="42">
        <f t="shared" si="2"/>
        <v>967.0644067796611</v>
      </c>
      <c r="J67" s="102" t="s">
        <v>111</v>
      </c>
      <c r="K67" s="125" t="s">
        <v>146</v>
      </c>
      <c r="L67" s="130" t="s">
        <v>238</v>
      </c>
      <c r="M67" s="129">
        <v>1538</v>
      </c>
    </row>
    <row r="68" spans="1:12" ht="33">
      <c r="A68" s="53" t="s">
        <v>15</v>
      </c>
      <c r="B68" s="39" t="s">
        <v>12</v>
      </c>
      <c r="C68" s="54">
        <v>263.01</v>
      </c>
      <c r="D68" s="35">
        <v>39182</v>
      </c>
      <c r="E68" s="35" t="s">
        <v>66</v>
      </c>
      <c r="F68" s="36">
        <v>177</v>
      </c>
      <c r="G68" s="35" t="s">
        <v>130</v>
      </c>
      <c r="H68" s="37">
        <v>219</v>
      </c>
      <c r="I68" s="42">
        <f t="shared" si="2"/>
        <v>325.4191525423729</v>
      </c>
      <c r="J68" s="62"/>
      <c r="K68" s="117" t="s">
        <v>148</v>
      </c>
      <c r="L68" s="117" t="s">
        <v>155</v>
      </c>
    </row>
    <row r="69" spans="1:10" ht="16.5">
      <c r="A69" s="53" t="s">
        <v>16</v>
      </c>
      <c r="B69" s="39"/>
      <c r="C69" s="54"/>
      <c r="D69" s="54"/>
      <c r="E69" s="54"/>
      <c r="F69" s="55"/>
      <c r="G69" s="41"/>
      <c r="H69" s="37"/>
      <c r="I69" s="42"/>
      <c r="J69" s="57"/>
    </row>
    <row r="70" spans="1:12" ht="33">
      <c r="A70" s="53" t="s">
        <v>81</v>
      </c>
      <c r="B70" s="39" t="s">
        <v>3</v>
      </c>
      <c r="C70" s="54">
        <v>2.9</v>
      </c>
      <c r="D70" s="35">
        <v>39182</v>
      </c>
      <c r="E70" s="35" t="s">
        <v>66</v>
      </c>
      <c r="F70" s="55">
        <v>177</v>
      </c>
      <c r="G70" s="35" t="s">
        <v>130</v>
      </c>
      <c r="H70" s="37">
        <v>219</v>
      </c>
      <c r="I70" s="42">
        <f>C70*(H70/F70)</f>
        <v>3.588135593220339</v>
      </c>
      <c r="J70" s="102" t="s">
        <v>112</v>
      </c>
      <c r="K70" s="117" t="s">
        <v>147</v>
      </c>
      <c r="L70" s="117" t="s">
        <v>153</v>
      </c>
    </row>
    <row r="71" spans="1:14" ht="66">
      <c r="A71" s="53" t="s">
        <v>80</v>
      </c>
      <c r="B71" s="39" t="s">
        <v>3</v>
      </c>
      <c r="C71" s="54">
        <v>46.91</v>
      </c>
      <c r="D71" s="35">
        <v>39182</v>
      </c>
      <c r="E71" s="35" t="s">
        <v>66</v>
      </c>
      <c r="F71" s="36">
        <v>177</v>
      </c>
      <c r="G71" s="35" t="s">
        <v>130</v>
      </c>
      <c r="H71" s="37">
        <v>219</v>
      </c>
      <c r="I71" s="42">
        <f t="shared" si="2"/>
        <v>58.04118644067796</v>
      </c>
      <c r="J71" s="102"/>
      <c r="K71" s="117" t="s">
        <v>239</v>
      </c>
      <c r="L71" s="117" t="s">
        <v>153</v>
      </c>
      <c r="M71">
        <v>71.3</v>
      </c>
      <c r="N71" s="130"/>
    </row>
    <row r="72" spans="1:14" ht="17.25" thickBot="1">
      <c r="A72" s="31" t="s">
        <v>14</v>
      </c>
      <c r="B72" s="46"/>
      <c r="C72" s="47"/>
      <c r="D72" s="47"/>
      <c r="E72" s="47"/>
      <c r="F72" s="48"/>
      <c r="G72" s="58"/>
      <c r="H72" s="48"/>
      <c r="I72" s="48"/>
      <c r="J72" s="49"/>
      <c r="N72" s="131"/>
    </row>
    <row r="73" spans="1:14" ht="63.75" thickBot="1">
      <c r="A73" s="1" t="s">
        <v>17</v>
      </c>
      <c r="B73" s="21" t="s">
        <v>4</v>
      </c>
      <c r="C73" s="22" t="s">
        <v>60</v>
      </c>
      <c r="D73" s="11" t="s">
        <v>2</v>
      </c>
      <c r="E73" s="2" t="s">
        <v>65</v>
      </c>
      <c r="F73" s="2" t="s">
        <v>64</v>
      </c>
      <c r="G73" s="2" t="s">
        <v>62</v>
      </c>
      <c r="H73" s="2" t="s">
        <v>63</v>
      </c>
      <c r="I73" s="7" t="s">
        <v>129</v>
      </c>
      <c r="J73" s="4" t="s">
        <v>61</v>
      </c>
      <c r="N73" s="117"/>
    </row>
    <row r="74" spans="1:14" ht="33">
      <c r="A74" s="51" t="s">
        <v>39</v>
      </c>
      <c r="B74" s="33" t="s">
        <v>12</v>
      </c>
      <c r="C74" s="52">
        <v>419.6</v>
      </c>
      <c r="D74" s="35">
        <v>39182</v>
      </c>
      <c r="E74" s="35" t="s">
        <v>66</v>
      </c>
      <c r="F74" s="36">
        <v>177</v>
      </c>
      <c r="G74" s="35" t="s">
        <v>130</v>
      </c>
      <c r="H74" s="37">
        <v>219</v>
      </c>
      <c r="I74" s="38">
        <f>C74*(H74/F74)</f>
        <v>519.1661016949153</v>
      </c>
      <c r="J74" s="104" t="s">
        <v>113</v>
      </c>
      <c r="K74" s="117" t="s">
        <v>149</v>
      </c>
      <c r="L74" s="117" t="s">
        <v>153</v>
      </c>
      <c r="N74" s="130"/>
    </row>
    <row r="75" spans="1:14" ht="16.5">
      <c r="A75" s="53" t="s">
        <v>40</v>
      </c>
      <c r="B75" s="39" t="s">
        <v>3</v>
      </c>
      <c r="C75" s="54">
        <v>44.87</v>
      </c>
      <c r="D75" s="35">
        <v>39182</v>
      </c>
      <c r="E75" s="35" t="s">
        <v>66</v>
      </c>
      <c r="F75" s="36">
        <v>177</v>
      </c>
      <c r="G75" s="35" t="s">
        <v>130</v>
      </c>
      <c r="H75" s="37">
        <v>219</v>
      </c>
      <c r="I75" s="42">
        <f>C75*(H75/F75)</f>
        <v>55.51711864406779</v>
      </c>
      <c r="J75" s="102" t="s">
        <v>121</v>
      </c>
      <c r="K75" s="117" t="s">
        <v>150</v>
      </c>
      <c r="L75" s="117" t="s">
        <v>153</v>
      </c>
      <c r="M75">
        <v>87.4</v>
      </c>
      <c r="N75" s="131"/>
    </row>
    <row r="76" spans="1:13" ht="16.5">
      <c r="A76" s="53" t="s">
        <v>37</v>
      </c>
      <c r="B76" s="39" t="s">
        <v>3</v>
      </c>
      <c r="C76" s="54">
        <v>29.68</v>
      </c>
      <c r="D76" s="35">
        <v>39182</v>
      </c>
      <c r="E76" s="35" t="s">
        <v>66</v>
      </c>
      <c r="F76" s="36">
        <v>177</v>
      </c>
      <c r="G76" s="35" t="s">
        <v>130</v>
      </c>
      <c r="H76" s="37">
        <v>219</v>
      </c>
      <c r="I76" s="42">
        <f>C76*(H76/F76)</f>
        <v>36.72271186440678</v>
      </c>
      <c r="J76" s="102" t="s">
        <v>122</v>
      </c>
      <c r="K76" s="117" t="s">
        <v>151</v>
      </c>
      <c r="L76" s="117" t="s">
        <v>153</v>
      </c>
      <c r="M76">
        <v>57.5</v>
      </c>
    </row>
    <row r="77" spans="1:10" ht="16.5">
      <c r="A77" s="53" t="s">
        <v>18</v>
      </c>
      <c r="B77" s="39" t="s">
        <v>12</v>
      </c>
      <c r="C77" s="54"/>
      <c r="D77" s="54"/>
      <c r="E77" s="54"/>
      <c r="F77" s="55"/>
      <c r="G77" s="56"/>
      <c r="H77" s="55"/>
      <c r="I77" s="66"/>
      <c r="J77" s="57"/>
    </row>
    <row r="78" spans="1:10" ht="16.5">
      <c r="A78" s="53" t="s">
        <v>19</v>
      </c>
      <c r="B78" s="39" t="s">
        <v>12</v>
      </c>
      <c r="C78" s="54"/>
      <c r="D78" s="54"/>
      <c r="E78" s="54"/>
      <c r="F78" s="55"/>
      <c r="G78" s="56"/>
      <c r="H78" s="55"/>
      <c r="I78" s="55"/>
      <c r="J78" s="57"/>
    </row>
    <row r="79" spans="1:10" ht="17.25" thickBot="1">
      <c r="A79" s="31" t="s">
        <v>20</v>
      </c>
      <c r="B79" s="46" t="s">
        <v>12</v>
      </c>
      <c r="C79" s="47"/>
      <c r="D79" s="47"/>
      <c r="E79" s="47"/>
      <c r="F79" s="48"/>
      <c r="G79" s="58"/>
      <c r="H79" s="48"/>
      <c r="I79" s="67"/>
      <c r="J79" s="68"/>
    </row>
    <row r="80" spans="1:10" ht="63.75" thickBot="1">
      <c r="A80" s="1" t="s">
        <v>44</v>
      </c>
      <c r="B80" s="2" t="s">
        <v>4</v>
      </c>
      <c r="C80" s="24" t="s">
        <v>60</v>
      </c>
      <c r="D80" s="2" t="s">
        <v>2</v>
      </c>
      <c r="E80" s="2" t="s">
        <v>65</v>
      </c>
      <c r="F80" s="2" t="s">
        <v>64</v>
      </c>
      <c r="G80" s="2" t="s">
        <v>62</v>
      </c>
      <c r="H80" s="2" t="s">
        <v>63</v>
      </c>
      <c r="I80" s="7" t="s">
        <v>129</v>
      </c>
      <c r="J80" s="4" t="s">
        <v>61</v>
      </c>
    </row>
    <row r="81" spans="1:13" ht="33">
      <c r="A81" s="51" t="s">
        <v>49</v>
      </c>
      <c r="B81" s="33" t="s">
        <v>12</v>
      </c>
      <c r="C81" s="60">
        <v>1262</v>
      </c>
      <c r="D81" s="35">
        <v>39182</v>
      </c>
      <c r="E81" s="35" t="s">
        <v>66</v>
      </c>
      <c r="F81" s="64">
        <v>177</v>
      </c>
      <c r="G81" s="35" t="s">
        <v>130</v>
      </c>
      <c r="H81" s="37">
        <v>219</v>
      </c>
      <c r="I81" s="38">
        <f>C81*(H81/F81)</f>
        <v>1561.457627118644</v>
      </c>
      <c r="J81" s="105" t="s">
        <v>114</v>
      </c>
      <c r="K81" s="117" t="s">
        <v>244</v>
      </c>
      <c r="L81" s="117" t="s">
        <v>243</v>
      </c>
      <c r="M81">
        <v>2122</v>
      </c>
    </row>
    <row r="82" spans="1:13" ht="33">
      <c r="A82" s="53" t="s">
        <v>55</v>
      </c>
      <c r="B82" s="39" t="s">
        <v>12</v>
      </c>
      <c r="C82" s="56">
        <v>1442</v>
      </c>
      <c r="D82" s="35">
        <v>39182</v>
      </c>
      <c r="E82" s="35" t="s">
        <v>66</v>
      </c>
      <c r="F82" s="64">
        <v>177</v>
      </c>
      <c r="G82" s="35" t="s">
        <v>130</v>
      </c>
      <c r="H82" s="37">
        <v>219</v>
      </c>
      <c r="I82" s="42">
        <f>C82*(H82/F82)</f>
        <v>1784.1694915254238</v>
      </c>
      <c r="J82" s="106" t="s">
        <v>115</v>
      </c>
      <c r="K82" s="117" t="s">
        <v>244</v>
      </c>
      <c r="L82" s="117" t="s">
        <v>243</v>
      </c>
      <c r="M82">
        <v>2473.8</v>
      </c>
    </row>
    <row r="83" spans="1:13" ht="54" customHeight="1">
      <c r="A83" s="53" t="s">
        <v>54</v>
      </c>
      <c r="B83" s="39" t="s">
        <v>12</v>
      </c>
      <c r="C83" s="56">
        <v>1707</v>
      </c>
      <c r="D83" s="35">
        <v>39182</v>
      </c>
      <c r="E83" s="35" t="s">
        <v>66</v>
      </c>
      <c r="F83" s="64">
        <v>177</v>
      </c>
      <c r="G83" s="35" t="s">
        <v>130</v>
      </c>
      <c r="H83" s="37">
        <v>219</v>
      </c>
      <c r="I83" s="42">
        <f>C83*(H83/F83)</f>
        <v>2112.0508474576272</v>
      </c>
      <c r="J83" s="106" t="s">
        <v>116</v>
      </c>
      <c r="K83" s="117" t="s">
        <v>244</v>
      </c>
      <c r="L83" s="117" t="s">
        <v>243</v>
      </c>
      <c r="M83">
        <v>2420.7</v>
      </c>
    </row>
    <row r="84" spans="1:13" ht="33">
      <c r="A84" s="53" t="s">
        <v>56</v>
      </c>
      <c r="B84" s="39" t="s">
        <v>12</v>
      </c>
      <c r="C84" s="56">
        <v>1613</v>
      </c>
      <c r="D84" s="35">
        <v>39182</v>
      </c>
      <c r="E84" s="35" t="s">
        <v>66</v>
      </c>
      <c r="F84" s="64">
        <v>177</v>
      </c>
      <c r="G84" s="35" t="s">
        <v>130</v>
      </c>
      <c r="H84" s="37">
        <v>219</v>
      </c>
      <c r="I84" s="42">
        <f>C84*(H84/F84)</f>
        <v>1995.7457627118645</v>
      </c>
      <c r="J84" s="106" t="s">
        <v>117</v>
      </c>
      <c r="K84" s="117" t="s">
        <v>244</v>
      </c>
      <c r="L84" s="117" t="s">
        <v>243</v>
      </c>
      <c r="M84">
        <v>2808.2</v>
      </c>
    </row>
    <row r="85" spans="1:10" ht="16.5">
      <c r="A85" s="53" t="s">
        <v>50</v>
      </c>
      <c r="B85" s="39" t="s">
        <v>12</v>
      </c>
      <c r="C85" s="54"/>
      <c r="D85" s="54"/>
      <c r="E85" s="54"/>
      <c r="F85" s="45"/>
      <c r="G85" s="56"/>
      <c r="H85" s="37"/>
      <c r="I85" s="66"/>
      <c r="J85" s="69"/>
    </row>
    <row r="86" spans="1:10" ht="16.5">
      <c r="A86" s="53" t="s">
        <v>51</v>
      </c>
      <c r="B86" s="39" t="s">
        <v>12</v>
      </c>
      <c r="C86" s="54"/>
      <c r="D86" s="54"/>
      <c r="E86" s="54"/>
      <c r="F86" s="45"/>
      <c r="G86" s="56"/>
      <c r="H86" s="37"/>
      <c r="I86" s="66"/>
      <c r="J86" s="69"/>
    </row>
    <row r="87" spans="1:12" ht="16.5">
      <c r="A87" s="31" t="s">
        <v>53</v>
      </c>
      <c r="B87" s="46" t="s">
        <v>12</v>
      </c>
      <c r="C87" s="58">
        <v>1399</v>
      </c>
      <c r="D87" s="35">
        <v>39182</v>
      </c>
      <c r="E87" s="35" t="s">
        <v>66</v>
      </c>
      <c r="F87" s="64">
        <v>177</v>
      </c>
      <c r="G87" s="35" t="s">
        <v>130</v>
      </c>
      <c r="H87" s="37">
        <v>219</v>
      </c>
      <c r="I87" s="42">
        <f>C87*(H87/F87)</f>
        <v>1730.9661016949153</v>
      </c>
      <c r="J87" s="108" t="s">
        <v>120</v>
      </c>
      <c r="K87" s="117" t="s">
        <v>152</v>
      </c>
      <c r="L87" s="117" t="s">
        <v>202</v>
      </c>
    </row>
    <row r="88" spans="1:12" ht="17.25" thickBot="1">
      <c r="A88" s="31" t="s">
        <v>52</v>
      </c>
      <c r="B88" s="46" t="s">
        <v>12</v>
      </c>
      <c r="C88" s="58">
        <v>1664</v>
      </c>
      <c r="D88" s="35">
        <v>39182</v>
      </c>
      <c r="E88" s="35" t="s">
        <v>66</v>
      </c>
      <c r="F88" s="70">
        <v>177</v>
      </c>
      <c r="G88" s="35" t="s">
        <v>130</v>
      </c>
      <c r="H88" s="37">
        <v>219</v>
      </c>
      <c r="I88" s="71">
        <f>C88*(H88/F88)</f>
        <v>2058.8474576271187</v>
      </c>
      <c r="J88" s="108" t="s">
        <v>120</v>
      </c>
      <c r="K88" s="117" t="s">
        <v>152</v>
      </c>
      <c r="L88" s="117" t="s">
        <v>202</v>
      </c>
    </row>
    <row r="89" spans="1:10" ht="17.25" thickBot="1">
      <c r="A89" s="5" t="s">
        <v>30</v>
      </c>
      <c r="B89" s="12"/>
      <c r="C89" s="12"/>
      <c r="D89" s="12"/>
      <c r="E89" s="23"/>
      <c r="F89" s="17"/>
      <c r="G89" s="16"/>
      <c r="H89" s="9"/>
      <c r="I89" s="9"/>
      <c r="J89" s="3"/>
    </row>
    <row r="90" spans="1:10" ht="19.5">
      <c r="A90" s="51" t="s">
        <v>68</v>
      </c>
      <c r="B90" s="33" t="s">
        <v>12</v>
      </c>
      <c r="C90" s="33"/>
      <c r="D90" s="33"/>
      <c r="E90" s="33"/>
      <c r="F90" s="72"/>
      <c r="G90" s="73"/>
      <c r="H90" s="74"/>
      <c r="I90" s="75"/>
      <c r="J90" s="76"/>
    </row>
    <row r="91" spans="1:10" ht="36">
      <c r="A91" s="53" t="s">
        <v>69</v>
      </c>
      <c r="B91" s="39" t="s">
        <v>12</v>
      </c>
      <c r="C91" s="39"/>
      <c r="D91" s="39"/>
      <c r="E91" s="39"/>
      <c r="F91" s="44"/>
      <c r="G91" s="77"/>
      <c r="H91" s="78"/>
      <c r="I91" s="79"/>
      <c r="J91" s="80"/>
    </row>
    <row r="92" spans="1:10" ht="18.75" customHeight="1" thickBot="1">
      <c r="A92" s="31" t="s">
        <v>70</v>
      </c>
      <c r="B92" s="46" t="s">
        <v>12</v>
      </c>
      <c r="C92" s="46"/>
      <c r="D92" s="46"/>
      <c r="E92" s="46"/>
      <c r="F92" s="81"/>
      <c r="G92" s="82"/>
      <c r="H92" s="83"/>
      <c r="I92" s="84"/>
      <c r="J92" s="68"/>
    </row>
    <row r="93" spans="1:10" ht="17.25" thickBot="1">
      <c r="A93" s="5" t="s">
        <v>31</v>
      </c>
      <c r="B93" s="12"/>
      <c r="C93" s="12"/>
      <c r="D93" s="12"/>
      <c r="E93" s="12"/>
      <c r="F93" s="13"/>
      <c r="G93" s="14"/>
      <c r="H93" s="15"/>
      <c r="I93" s="9"/>
      <c r="J93" s="3"/>
    </row>
    <row r="94" spans="1:10" ht="19.5">
      <c r="A94" s="51" t="s">
        <v>68</v>
      </c>
      <c r="B94" s="33" t="s">
        <v>12</v>
      </c>
      <c r="C94" s="52"/>
      <c r="D94" s="52"/>
      <c r="E94" s="52"/>
      <c r="F94" s="59"/>
      <c r="G94" s="60"/>
      <c r="H94" s="59"/>
      <c r="I94" s="85"/>
      <c r="J94" s="76"/>
    </row>
    <row r="95" spans="1:10" ht="19.5">
      <c r="A95" s="53" t="s">
        <v>71</v>
      </c>
      <c r="B95" s="39" t="s">
        <v>12</v>
      </c>
      <c r="C95" s="54"/>
      <c r="D95" s="54"/>
      <c r="E95" s="54"/>
      <c r="F95" s="55"/>
      <c r="G95" s="56"/>
      <c r="H95" s="55"/>
      <c r="I95" s="86"/>
      <c r="J95" s="80"/>
    </row>
    <row r="96" spans="1:10" ht="19.5">
      <c r="A96" s="53" t="s">
        <v>72</v>
      </c>
      <c r="B96" s="39" t="s">
        <v>12</v>
      </c>
      <c r="C96" s="54"/>
      <c r="D96" s="54"/>
      <c r="E96" s="54"/>
      <c r="F96" s="55"/>
      <c r="G96" s="56"/>
      <c r="H96" s="55"/>
      <c r="I96" s="86"/>
      <c r="J96" s="80"/>
    </row>
    <row r="97" spans="1:10" ht="16.5">
      <c r="A97" s="53" t="s">
        <v>32</v>
      </c>
      <c r="B97" s="39" t="s">
        <v>12</v>
      </c>
      <c r="C97" s="54"/>
      <c r="D97" s="54"/>
      <c r="E97" s="54"/>
      <c r="F97" s="55"/>
      <c r="G97" s="56"/>
      <c r="H97" s="55"/>
      <c r="I97" s="86"/>
      <c r="J97" s="80"/>
    </row>
    <row r="98" spans="1:10" ht="30.75" customHeight="1">
      <c r="A98" s="46" t="s">
        <v>33</v>
      </c>
      <c r="B98" s="46"/>
      <c r="C98" s="47" t="s">
        <v>5</v>
      </c>
      <c r="D98" s="47"/>
      <c r="E98" s="47"/>
      <c r="F98" s="48"/>
      <c r="G98" s="58"/>
      <c r="H98" s="48"/>
      <c r="I98" s="67"/>
      <c r="J98" s="84"/>
    </row>
    <row r="99" spans="1:12" ht="19.5" customHeight="1">
      <c r="A99" s="164" t="s">
        <v>118</v>
      </c>
      <c r="B99" s="165"/>
      <c r="C99" s="165"/>
      <c r="D99" s="165"/>
      <c r="E99" s="165"/>
      <c r="F99" s="165"/>
      <c r="G99" s="165"/>
      <c r="H99" s="165"/>
      <c r="I99" s="165"/>
      <c r="J99" s="165"/>
      <c r="K99" s="163"/>
      <c r="L99" s="163"/>
    </row>
    <row r="100" spans="1:12" ht="13.5" thickBot="1">
      <c r="A100" s="166"/>
      <c r="B100" s="167"/>
      <c r="C100" s="167"/>
      <c r="D100" s="167"/>
      <c r="E100" s="167"/>
      <c r="F100" s="167"/>
      <c r="G100" s="167"/>
      <c r="H100" s="167"/>
      <c r="I100" s="167"/>
      <c r="J100" s="167"/>
      <c r="K100" s="163"/>
      <c r="L100" s="163"/>
    </row>
    <row r="101" spans="1:10" ht="63.75" thickBot="1">
      <c r="A101" s="1" t="s">
        <v>74</v>
      </c>
      <c r="B101" s="2" t="s">
        <v>4</v>
      </c>
      <c r="C101" s="24" t="s">
        <v>60</v>
      </c>
      <c r="D101" s="2" t="s">
        <v>2</v>
      </c>
      <c r="E101" s="2" t="s">
        <v>65</v>
      </c>
      <c r="F101" s="2" t="s">
        <v>64</v>
      </c>
      <c r="G101" s="2" t="s">
        <v>62</v>
      </c>
      <c r="H101" s="2" t="s">
        <v>63</v>
      </c>
      <c r="I101" s="7" t="s">
        <v>129</v>
      </c>
      <c r="J101" s="4" t="s">
        <v>61</v>
      </c>
    </row>
    <row r="102" spans="1:10" ht="17.25" thickBot="1">
      <c r="A102" s="157" t="s">
        <v>75</v>
      </c>
      <c r="B102" s="158"/>
      <c r="C102" s="158"/>
      <c r="D102" s="158"/>
      <c r="E102" s="25"/>
      <c r="F102" s="26"/>
      <c r="G102" s="27"/>
      <c r="H102" s="27"/>
      <c r="I102" s="28"/>
      <c r="J102" s="29"/>
    </row>
    <row r="103" spans="1:10" ht="33.75" thickBot="1">
      <c r="A103" s="32" t="s">
        <v>21</v>
      </c>
      <c r="B103" s="87" t="s">
        <v>3</v>
      </c>
      <c r="C103" s="87" t="s">
        <v>76</v>
      </c>
      <c r="D103" s="87"/>
      <c r="E103" s="87"/>
      <c r="F103" s="88"/>
      <c r="G103" s="89"/>
      <c r="H103" s="89"/>
      <c r="I103" s="88"/>
      <c r="J103" s="90"/>
    </row>
    <row r="104" spans="1:12" ht="33.75" thickBot="1">
      <c r="A104" s="51" t="s">
        <v>157</v>
      </c>
      <c r="B104" s="33" t="s">
        <v>3</v>
      </c>
      <c r="C104" s="87" t="s">
        <v>76</v>
      </c>
      <c r="D104" s="35">
        <v>39182</v>
      </c>
      <c r="E104" s="35" t="s">
        <v>66</v>
      </c>
      <c r="F104" s="37">
        <v>177</v>
      </c>
      <c r="G104" s="35" t="s">
        <v>130</v>
      </c>
      <c r="H104" s="37">
        <v>219</v>
      </c>
      <c r="I104" s="38" t="e">
        <f aca="true" t="shared" si="3" ref="I104:I117">C104*(H104/F104)</f>
        <v>#VALUE!</v>
      </c>
      <c r="J104" s="97" t="s">
        <v>91</v>
      </c>
      <c r="K104" s="119"/>
      <c r="L104" s="119"/>
    </row>
    <row r="105" spans="1:12" ht="33">
      <c r="A105" s="51" t="s">
        <v>161</v>
      </c>
      <c r="B105" s="33" t="s">
        <v>3</v>
      </c>
      <c r="C105" s="87" t="s">
        <v>76</v>
      </c>
      <c r="D105" s="35">
        <v>39182</v>
      </c>
      <c r="E105" s="35" t="s">
        <v>66</v>
      </c>
      <c r="F105" s="37">
        <v>177</v>
      </c>
      <c r="G105" s="35" t="s">
        <v>130</v>
      </c>
      <c r="H105" s="37">
        <v>219</v>
      </c>
      <c r="I105" s="38" t="e">
        <f t="shared" si="3"/>
        <v>#VALUE!</v>
      </c>
      <c r="J105" s="97" t="s">
        <v>91</v>
      </c>
      <c r="K105" s="119"/>
      <c r="L105" s="119"/>
    </row>
    <row r="106" spans="1:12" ht="33">
      <c r="A106" s="51" t="s">
        <v>164</v>
      </c>
      <c r="B106" s="33" t="s">
        <v>3</v>
      </c>
      <c r="C106" s="34" t="s">
        <v>205</v>
      </c>
      <c r="D106" s="35">
        <v>39182</v>
      </c>
      <c r="E106" s="35" t="s">
        <v>66</v>
      </c>
      <c r="F106" s="37">
        <v>177</v>
      </c>
      <c r="G106" s="35" t="s">
        <v>130</v>
      </c>
      <c r="H106" s="37">
        <v>219</v>
      </c>
      <c r="I106" s="38" t="e">
        <f t="shared" si="3"/>
        <v>#VALUE!</v>
      </c>
      <c r="J106" s="97" t="s">
        <v>91</v>
      </c>
      <c r="K106" s="119" t="s">
        <v>207</v>
      </c>
      <c r="L106" s="119"/>
    </row>
    <row r="107" spans="1:12" ht="33">
      <c r="A107" s="51" t="s">
        <v>165</v>
      </c>
      <c r="B107" s="33" t="s">
        <v>3</v>
      </c>
      <c r="C107" s="34" t="s">
        <v>206</v>
      </c>
      <c r="D107" s="35">
        <v>39182</v>
      </c>
      <c r="E107" s="35" t="s">
        <v>66</v>
      </c>
      <c r="F107" s="37">
        <v>177</v>
      </c>
      <c r="G107" s="35" t="s">
        <v>130</v>
      </c>
      <c r="H107" s="37">
        <v>219</v>
      </c>
      <c r="I107" s="38" t="e">
        <f t="shared" si="3"/>
        <v>#VALUE!</v>
      </c>
      <c r="J107" s="97" t="s">
        <v>91</v>
      </c>
      <c r="K107" s="119" t="s">
        <v>207</v>
      </c>
      <c r="L107" s="119"/>
    </row>
    <row r="108" spans="1:12" ht="33">
      <c r="A108" s="39" t="s">
        <v>168</v>
      </c>
      <c r="B108" s="39" t="s">
        <v>3</v>
      </c>
      <c r="C108" s="40"/>
      <c r="D108" s="35">
        <v>39182</v>
      </c>
      <c r="E108" s="35" t="s">
        <v>66</v>
      </c>
      <c r="F108" s="36">
        <v>177</v>
      </c>
      <c r="G108" s="35" t="s">
        <v>130</v>
      </c>
      <c r="H108" s="37">
        <v>219</v>
      </c>
      <c r="I108" s="42">
        <f t="shared" si="3"/>
        <v>0</v>
      </c>
      <c r="J108" s="97" t="s">
        <v>90</v>
      </c>
      <c r="K108" s="119"/>
      <c r="L108" s="119"/>
    </row>
    <row r="109" spans="1:12" ht="33">
      <c r="A109" s="51" t="s">
        <v>169</v>
      </c>
      <c r="B109" s="33" t="s">
        <v>3</v>
      </c>
      <c r="C109" s="34"/>
      <c r="D109" s="35">
        <v>39182</v>
      </c>
      <c r="E109" s="35" t="s">
        <v>66</v>
      </c>
      <c r="F109" s="37">
        <v>177</v>
      </c>
      <c r="G109" s="35" t="s">
        <v>130</v>
      </c>
      <c r="H109" s="37">
        <v>219</v>
      </c>
      <c r="I109" s="38">
        <f t="shared" si="3"/>
        <v>0</v>
      </c>
      <c r="J109" s="97" t="s">
        <v>91</v>
      </c>
      <c r="K109" s="119"/>
      <c r="L109" s="119"/>
    </row>
    <row r="110" spans="1:12" ht="33">
      <c r="A110" s="51" t="s">
        <v>170</v>
      </c>
      <c r="B110" s="33" t="s">
        <v>3</v>
      </c>
      <c r="C110" s="34"/>
      <c r="D110" s="35">
        <v>39182</v>
      </c>
      <c r="E110" s="35" t="s">
        <v>66</v>
      </c>
      <c r="F110" s="37">
        <v>177</v>
      </c>
      <c r="G110" s="35" t="s">
        <v>130</v>
      </c>
      <c r="H110" s="37">
        <v>219</v>
      </c>
      <c r="I110" s="38">
        <f t="shared" si="3"/>
        <v>0</v>
      </c>
      <c r="J110" s="97" t="s">
        <v>91</v>
      </c>
      <c r="K110" s="119"/>
      <c r="L110" s="119"/>
    </row>
    <row r="111" spans="1:12" ht="39" customHeight="1">
      <c r="A111" s="39" t="s">
        <v>208</v>
      </c>
      <c r="B111" s="39" t="s">
        <v>3</v>
      </c>
      <c r="C111" s="40" t="s">
        <v>76</v>
      </c>
      <c r="D111" s="35">
        <v>39182</v>
      </c>
      <c r="E111" s="35" t="s">
        <v>66</v>
      </c>
      <c r="F111" s="36">
        <v>177</v>
      </c>
      <c r="G111" s="35" t="s">
        <v>130</v>
      </c>
      <c r="H111" s="37">
        <v>219</v>
      </c>
      <c r="I111" s="42" t="e">
        <f t="shared" si="3"/>
        <v>#VALUE!</v>
      </c>
      <c r="J111" s="98" t="s">
        <v>92</v>
      </c>
      <c r="K111" s="120"/>
      <c r="L111" s="119"/>
    </row>
    <row r="112" spans="1:12" ht="33">
      <c r="A112" s="51" t="s">
        <v>171</v>
      </c>
      <c r="B112" s="33" t="s">
        <v>3</v>
      </c>
      <c r="C112" s="40" t="s">
        <v>76</v>
      </c>
      <c r="D112" s="35">
        <v>39182</v>
      </c>
      <c r="E112" s="35" t="s">
        <v>66</v>
      </c>
      <c r="F112" s="37">
        <v>177</v>
      </c>
      <c r="G112" s="35" t="s">
        <v>130</v>
      </c>
      <c r="H112" s="37">
        <v>219</v>
      </c>
      <c r="I112" s="38" t="e">
        <f t="shared" si="3"/>
        <v>#VALUE!</v>
      </c>
      <c r="J112" s="97" t="s">
        <v>91</v>
      </c>
      <c r="K112" s="119" t="s">
        <v>207</v>
      </c>
      <c r="L112" s="119"/>
    </row>
    <row r="113" spans="1:12" ht="33">
      <c r="A113" s="51" t="s">
        <v>172</v>
      </c>
      <c r="B113" s="33" t="s">
        <v>3</v>
      </c>
      <c r="C113" s="40" t="s">
        <v>76</v>
      </c>
      <c r="D113" s="35">
        <v>39182</v>
      </c>
      <c r="E113" s="35" t="s">
        <v>66</v>
      </c>
      <c r="F113" s="37">
        <v>177</v>
      </c>
      <c r="G113" s="35" t="s">
        <v>130</v>
      </c>
      <c r="H113" s="37">
        <v>219</v>
      </c>
      <c r="I113" s="38" t="e">
        <f t="shared" si="3"/>
        <v>#VALUE!</v>
      </c>
      <c r="J113" s="97" t="s">
        <v>91</v>
      </c>
      <c r="K113" s="119" t="s">
        <v>207</v>
      </c>
      <c r="L113" s="119"/>
    </row>
    <row r="114" spans="1:12" ht="33">
      <c r="A114" s="53" t="s">
        <v>25</v>
      </c>
      <c r="B114" s="54" t="s">
        <v>3</v>
      </c>
      <c r="C114" s="54"/>
      <c r="D114" s="35">
        <v>39182</v>
      </c>
      <c r="E114" s="35" t="s">
        <v>66</v>
      </c>
      <c r="F114" s="36">
        <v>177</v>
      </c>
      <c r="G114" s="35" t="s">
        <v>130</v>
      </c>
      <c r="H114" s="37">
        <v>219</v>
      </c>
      <c r="I114" s="42">
        <f t="shared" si="3"/>
        <v>0</v>
      </c>
      <c r="J114" s="99" t="s">
        <v>91</v>
      </c>
      <c r="K114" s="120"/>
      <c r="L114" s="119"/>
    </row>
    <row r="115" spans="1:12" ht="35.25" customHeight="1">
      <c r="A115" s="53" t="s">
        <v>215</v>
      </c>
      <c r="B115" s="54" t="s">
        <v>3</v>
      </c>
      <c r="C115" s="54"/>
      <c r="D115" s="35">
        <v>39182</v>
      </c>
      <c r="E115" s="35" t="s">
        <v>66</v>
      </c>
      <c r="F115" s="36">
        <v>177</v>
      </c>
      <c r="G115" s="35" t="s">
        <v>130</v>
      </c>
      <c r="H115" s="37">
        <v>219</v>
      </c>
      <c r="I115" s="42">
        <f t="shared" si="3"/>
        <v>0</v>
      </c>
      <c r="J115" s="99" t="s">
        <v>95</v>
      </c>
      <c r="K115" s="120"/>
      <c r="L115" s="120"/>
    </row>
    <row r="116" spans="1:12" ht="51.75" customHeight="1">
      <c r="A116" s="53" t="s">
        <v>216</v>
      </c>
      <c r="B116" s="54" t="s">
        <v>3</v>
      </c>
      <c r="C116" s="54"/>
      <c r="D116" s="35">
        <v>39182</v>
      </c>
      <c r="E116" s="35" t="s">
        <v>66</v>
      </c>
      <c r="F116" s="36">
        <v>177</v>
      </c>
      <c r="G116" s="35" t="s">
        <v>130</v>
      </c>
      <c r="H116" s="37">
        <v>219</v>
      </c>
      <c r="I116" s="42">
        <f t="shared" si="3"/>
        <v>0</v>
      </c>
      <c r="J116" s="99" t="s">
        <v>95</v>
      </c>
      <c r="K116" s="120"/>
      <c r="L116" s="120"/>
    </row>
    <row r="117" spans="1:12" ht="54" customHeight="1">
      <c r="A117" s="53" t="s">
        <v>214</v>
      </c>
      <c r="B117" s="54" t="s">
        <v>3</v>
      </c>
      <c r="C117" s="54"/>
      <c r="D117" s="35">
        <v>39182</v>
      </c>
      <c r="E117" s="35" t="s">
        <v>66</v>
      </c>
      <c r="F117" s="36">
        <v>177</v>
      </c>
      <c r="G117" s="35" t="s">
        <v>130</v>
      </c>
      <c r="H117" s="37">
        <v>219</v>
      </c>
      <c r="I117" s="42">
        <f t="shared" si="3"/>
        <v>0</v>
      </c>
      <c r="J117" s="99" t="s">
        <v>95</v>
      </c>
      <c r="K117" s="120"/>
      <c r="L117" s="120"/>
    </row>
    <row r="118" spans="1:12" ht="33">
      <c r="A118" s="39" t="s">
        <v>176</v>
      </c>
      <c r="B118" s="39" t="s">
        <v>3</v>
      </c>
      <c r="C118" s="40" t="s">
        <v>76</v>
      </c>
      <c r="D118" s="35">
        <v>39182</v>
      </c>
      <c r="E118" s="35" t="s">
        <v>66</v>
      </c>
      <c r="F118" s="36">
        <v>177</v>
      </c>
      <c r="G118" s="35" t="s">
        <v>130</v>
      </c>
      <c r="H118" s="37">
        <v>219</v>
      </c>
      <c r="I118" s="42" t="e">
        <f aca="true" t="shared" si="4" ref="I118:I124">C118*(H118/F118)</f>
        <v>#VALUE!</v>
      </c>
      <c r="J118" s="98" t="s">
        <v>93</v>
      </c>
      <c r="K118" s="121" t="s">
        <v>204</v>
      </c>
      <c r="L118" s="121"/>
    </row>
    <row r="119" spans="1:12" ht="33">
      <c r="A119" s="51" t="s">
        <v>177</v>
      </c>
      <c r="B119" s="39" t="s">
        <v>3</v>
      </c>
      <c r="C119" s="40"/>
      <c r="D119" s="35">
        <v>39182</v>
      </c>
      <c r="E119" s="35" t="s">
        <v>66</v>
      </c>
      <c r="F119" s="36">
        <v>177</v>
      </c>
      <c r="G119" s="35" t="s">
        <v>130</v>
      </c>
      <c r="H119" s="37">
        <v>219</v>
      </c>
      <c r="I119" s="42">
        <f t="shared" si="4"/>
        <v>0</v>
      </c>
      <c r="J119" s="98" t="s">
        <v>93</v>
      </c>
      <c r="K119" s="119"/>
      <c r="L119" s="121"/>
    </row>
    <row r="120" spans="1:12" ht="33">
      <c r="A120" s="51" t="s">
        <v>178</v>
      </c>
      <c r="B120" s="39" t="s">
        <v>3</v>
      </c>
      <c r="C120" s="40"/>
      <c r="D120" s="35">
        <v>39182</v>
      </c>
      <c r="E120" s="35" t="s">
        <v>66</v>
      </c>
      <c r="F120" s="36">
        <v>177</v>
      </c>
      <c r="G120" s="35" t="s">
        <v>130</v>
      </c>
      <c r="H120" s="37">
        <v>219</v>
      </c>
      <c r="I120" s="42">
        <f t="shared" si="4"/>
        <v>0</v>
      </c>
      <c r="J120" s="98" t="s">
        <v>93</v>
      </c>
      <c r="K120" s="119"/>
      <c r="L120" s="121"/>
    </row>
    <row r="121" spans="1:12" ht="33">
      <c r="A121" s="39" t="s">
        <v>185</v>
      </c>
      <c r="B121" s="39" t="s">
        <v>3</v>
      </c>
      <c r="C121" s="43"/>
      <c r="D121" s="35">
        <v>39182</v>
      </c>
      <c r="E121" s="35" t="s">
        <v>66</v>
      </c>
      <c r="F121" s="36">
        <v>177</v>
      </c>
      <c r="G121" s="35" t="s">
        <v>130</v>
      </c>
      <c r="H121" s="37">
        <v>219</v>
      </c>
      <c r="I121" s="42">
        <f t="shared" si="4"/>
        <v>0</v>
      </c>
      <c r="J121" s="98" t="s">
        <v>94</v>
      </c>
      <c r="K121" s="121"/>
      <c r="L121" s="120"/>
    </row>
    <row r="122" spans="1:12" ht="33">
      <c r="A122" s="51" t="s">
        <v>181</v>
      </c>
      <c r="B122" s="39" t="s">
        <v>3</v>
      </c>
      <c r="C122" s="40"/>
      <c r="D122" s="35">
        <v>39182</v>
      </c>
      <c r="E122" s="35" t="s">
        <v>66</v>
      </c>
      <c r="F122" s="36">
        <v>177</v>
      </c>
      <c r="G122" s="35" t="s">
        <v>130</v>
      </c>
      <c r="H122" s="37">
        <v>219</v>
      </c>
      <c r="I122" s="42">
        <f t="shared" si="4"/>
        <v>0</v>
      </c>
      <c r="J122" s="98" t="s">
        <v>93</v>
      </c>
      <c r="K122" s="119"/>
      <c r="L122" s="121"/>
    </row>
    <row r="123" spans="1:12" ht="33">
      <c r="A123" s="51" t="s">
        <v>182</v>
      </c>
      <c r="B123" s="39" t="s">
        <v>3</v>
      </c>
      <c r="C123" s="40"/>
      <c r="D123" s="35">
        <v>39182</v>
      </c>
      <c r="E123" s="35" t="s">
        <v>66</v>
      </c>
      <c r="F123" s="36">
        <v>177</v>
      </c>
      <c r="G123" s="35" t="s">
        <v>130</v>
      </c>
      <c r="H123" s="37">
        <v>219</v>
      </c>
      <c r="I123" s="42">
        <f t="shared" si="4"/>
        <v>0</v>
      </c>
      <c r="J123" s="98" t="s">
        <v>93</v>
      </c>
      <c r="K123" s="119"/>
      <c r="L123" s="121"/>
    </row>
    <row r="124" spans="1:12" ht="33">
      <c r="A124" s="39" t="s">
        <v>199</v>
      </c>
      <c r="B124" s="39" t="s">
        <v>3</v>
      </c>
      <c r="C124" s="43"/>
      <c r="D124" s="35">
        <v>39182</v>
      </c>
      <c r="E124" s="35" t="s">
        <v>66</v>
      </c>
      <c r="F124" s="36">
        <v>177</v>
      </c>
      <c r="G124" s="35" t="s">
        <v>130</v>
      </c>
      <c r="H124" s="37">
        <v>219</v>
      </c>
      <c r="I124" s="42">
        <f t="shared" si="4"/>
        <v>0</v>
      </c>
      <c r="J124" s="98" t="s">
        <v>94</v>
      </c>
      <c r="K124" s="121"/>
      <c r="L124" s="120"/>
    </row>
    <row r="125" spans="1:10" ht="33">
      <c r="A125" s="53" t="s">
        <v>22</v>
      </c>
      <c r="B125" s="54" t="s">
        <v>3</v>
      </c>
      <c r="C125" s="54"/>
      <c r="D125" s="54"/>
      <c r="E125" s="54"/>
      <c r="F125" s="55"/>
      <c r="G125" s="56"/>
      <c r="H125" s="56"/>
      <c r="I125" s="55"/>
      <c r="J125" s="57"/>
    </row>
    <row r="126" spans="1:10" ht="33">
      <c r="A126" s="53" t="s">
        <v>23</v>
      </c>
      <c r="B126" s="54" t="s">
        <v>3</v>
      </c>
      <c r="C126" s="54"/>
      <c r="D126" s="54"/>
      <c r="E126" s="54"/>
      <c r="F126" s="55"/>
      <c r="G126" s="56"/>
      <c r="H126" s="56"/>
      <c r="I126" s="55"/>
      <c r="J126" s="57"/>
    </row>
    <row r="127" spans="1:10" ht="33">
      <c r="A127" s="53" t="s">
        <v>24</v>
      </c>
      <c r="B127" s="54" t="s">
        <v>3</v>
      </c>
      <c r="C127" s="54"/>
      <c r="D127" s="54"/>
      <c r="E127" s="54"/>
      <c r="F127" s="55"/>
      <c r="G127" s="56"/>
      <c r="H127" s="56"/>
      <c r="I127" s="55"/>
      <c r="J127" s="57"/>
    </row>
    <row r="128" spans="1:10" ht="33">
      <c r="A128" s="53" t="s">
        <v>25</v>
      </c>
      <c r="B128" s="54" t="s">
        <v>3</v>
      </c>
      <c r="C128" s="54">
        <v>25.3</v>
      </c>
      <c r="D128" s="35">
        <v>39182</v>
      </c>
      <c r="E128" s="35" t="s">
        <v>66</v>
      </c>
      <c r="F128" s="36">
        <v>177</v>
      </c>
      <c r="G128" s="35" t="s">
        <v>130</v>
      </c>
      <c r="H128" s="37">
        <v>219</v>
      </c>
      <c r="I128" s="42">
        <f>C128*(H128/F128)-(I5-C5)</f>
        <v>29.929491525423728</v>
      </c>
      <c r="J128" s="99" t="s">
        <v>91</v>
      </c>
    </row>
    <row r="129" spans="1:10" ht="33">
      <c r="A129" s="53" t="s">
        <v>26</v>
      </c>
      <c r="B129" s="54" t="s">
        <v>3</v>
      </c>
      <c r="C129" s="54"/>
      <c r="D129" s="54"/>
      <c r="E129" s="54"/>
      <c r="F129" s="55"/>
      <c r="G129" s="56"/>
      <c r="H129" s="56"/>
      <c r="I129" s="55"/>
      <c r="J129" s="57"/>
    </row>
    <row r="130" spans="1:10" ht="33">
      <c r="A130" s="53" t="s">
        <v>77</v>
      </c>
      <c r="B130" s="54" t="s">
        <v>3</v>
      </c>
      <c r="C130" s="54"/>
      <c r="D130" s="54"/>
      <c r="E130" s="54"/>
      <c r="F130" s="55"/>
      <c r="G130" s="56"/>
      <c r="H130" s="56"/>
      <c r="I130" s="55"/>
      <c r="J130" s="91"/>
    </row>
    <row r="131" spans="1:10" ht="50.25" thickBot="1">
      <c r="A131" s="39" t="s">
        <v>78</v>
      </c>
      <c r="B131" s="54" t="s">
        <v>3</v>
      </c>
      <c r="C131" s="54"/>
      <c r="D131" s="54"/>
      <c r="E131" s="54"/>
      <c r="F131" s="55"/>
      <c r="G131" s="56"/>
      <c r="H131" s="56"/>
      <c r="I131" s="55"/>
      <c r="J131" s="69"/>
    </row>
    <row r="132" spans="1:10" ht="18.75" customHeight="1" thickBot="1">
      <c r="A132" s="30" t="s">
        <v>41</v>
      </c>
      <c r="B132" s="11" t="s">
        <v>4</v>
      </c>
      <c r="C132" s="24" t="s">
        <v>60</v>
      </c>
      <c r="D132" s="2" t="s">
        <v>2</v>
      </c>
      <c r="E132" s="2" t="s">
        <v>65</v>
      </c>
      <c r="F132" s="2" t="s">
        <v>64</v>
      </c>
      <c r="G132" s="2" t="s">
        <v>62</v>
      </c>
      <c r="H132" s="2" t="s">
        <v>63</v>
      </c>
      <c r="I132" s="2" t="s">
        <v>88</v>
      </c>
      <c r="J132" s="4" t="s">
        <v>61</v>
      </c>
    </row>
    <row r="133" spans="1:10" ht="33">
      <c r="A133" s="51" t="s">
        <v>21</v>
      </c>
      <c r="B133" s="33" t="s">
        <v>3</v>
      </c>
      <c r="C133" s="33"/>
      <c r="D133" s="33"/>
      <c r="E133" s="33"/>
      <c r="F133" s="72"/>
      <c r="G133" s="73"/>
      <c r="H133" s="73"/>
      <c r="I133" s="72"/>
      <c r="J133" s="61"/>
    </row>
    <row r="134" spans="1:10" ht="33">
      <c r="A134" s="53" t="s">
        <v>22</v>
      </c>
      <c r="B134" s="39" t="s">
        <v>3</v>
      </c>
      <c r="C134" s="39"/>
      <c r="D134" s="39"/>
      <c r="E134" s="39"/>
      <c r="F134" s="44"/>
      <c r="G134" s="77"/>
      <c r="H134" s="77"/>
      <c r="I134" s="44"/>
      <c r="J134" s="57"/>
    </row>
    <row r="135" spans="1:10" ht="33">
      <c r="A135" s="53" t="s">
        <v>23</v>
      </c>
      <c r="B135" s="39" t="s">
        <v>3</v>
      </c>
      <c r="C135" s="39"/>
      <c r="D135" s="39"/>
      <c r="E135" s="39"/>
      <c r="F135" s="44"/>
      <c r="G135" s="77"/>
      <c r="H135" s="77"/>
      <c r="I135" s="93"/>
      <c r="J135" s="57"/>
    </row>
    <row r="136" spans="1:10" ht="33">
      <c r="A136" s="53" t="s">
        <v>24</v>
      </c>
      <c r="B136" s="39" t="s">
        <v>3</v>
      </c>
      <c r="C136" s="39"/>
      <c r="D136" s="39"/>
      <c r="E136" s="39"/>
      <c r="F136" s="44"/>
      <c r="G136" s="77"/>
      <c r="H136" s="77"/>
      <c r="I136" s="93"/>
      <c r="J136" s="57"/>
    </row>
    <row r="137" spans="1:10" ht="33">
      <c r="A137" s="39" t="s">
        <v>25</v>
      </c>
      <c r="B137" s="39" t="s">
        <v>3</v>
      </c>
      <c r="C137" s="54">
        <v>25.34</v>
      </c>
      <c r="D137" s="35">
        <v>39182</v>
      </c>
      <c r="E137" s="35" t="s">
        <v>66</v>
      </c>
      <c r="F137" s="36">
        <v>177</v>
      </c>
      <c r="G137" s="35" t="s">
        <v>130</v>
      </c>
      <c r="H137" s="37">
        <v>219</v>
      </c>
      <c r="I137" s="42">
        <f>C137*(H137/F137)-(I31-C31)</f>
        <v>29.97898305084746</v>
      </c>
      <c r="J137" s="96" t="s">
        <v>100</v>
      </c>
    </row>
    <row r="138" spans="1:10" ht="33">
      <c r="A138" s="39" t="s">
        <v>26</v>
      </c>
      <c r="B138" s="39" t="s">
        <v>3</v>
      </c>
      <c r="C138" s="54"/>
      <c r="D138" s="54"/>
      <c r="E138" s="54"/>
      <c r="F138" s="45"/>
      <c r="G138" s="56"/>
      <c r="H138" s="56"/>
      <c r="I138" s="66"/>
      <c r="J138" s="69"/>
    </row>
    <row r="139" spans="1:10" ht="16.5">
      <c r="A139" s="39" t="s">
        <v>27</v>
      </c>
      <c r="B139" s="39" t="s">
        <v>3</v>
      </c>
      <c r="C139" s="54">
        <v>27.35</v>
      </c>
      <c r="D139" s="35">
        <v>39182</v>
      </c>
      <c r="E139" s="35" t="s">
        <v>66</v>
      </c>
      <c r="F139" s="36">
        <v>177</v>
      </c>
      <c r="G139" s="35" t="s">
        <v>130</v>
      </c>
      <c r="H139" s="37">
        <v>219</v>
      </c>
      <c r="I139" s="42">
        <f>C139*(H139/F139)-(I31-C31)</f>
        <v>32.46593220338983</v>
      </c>
      <c r="J139" s="96" t="s">
        <v>96</v>
      </c>
    </row>
    <row r="140" spans="1:10" ht="33">
      <c r="A140" s="39" t="s">
        <v>29</v>
      </c>
      <c r="B140" s="39" t="s">
        <v>3</v>
      </c>
      <c r="C140" s="54"/>
      <c r="D140" s="54"/>
      <c r="E140" s="54"/>
      <c r="F140" s="45"/>
      <c r="G140" s="56"/>
      <c r="H140" s="56"/>
      <c r="I140" s="66"/>
      <c r="J140" s="69"/>
    </row>
    <row r="141" spans="1:10" ht="49.5">
      <c r="A141" s="39" t="s">
        <v>42</v>
      </c>
      <c r="B141" s="39" t="s">
        <v>3</v>
      </c>
      <c r="C141" s="54"/>
      <c r="D141" s="54"/>
      <c r="E141" s="54"/>
      <c r="F141" s="45"/>
      <c r="G141" s="56"/>
      <c r="H141" s="56"/>
      <c r="I141" s="66"/>
      <c r="J141" s="69" t="s">
        <v>57</v>
      </c>
    </row>
    <row r="142" spans="1:10" ht="16.5">
      <c r="A142" s="39" t="s">
        <v>38</v>
      </c>
      <c r="B142" s="39" t="s">
        <v>3</v>
      </c>
      <c r="C142" s="54">
        <v>11.28</v>
      </c>
      <c r="D142" s="35">
        <v>39182</v>
      </c>
      <c r="E142" s="35" t="s">
        <v>66</v>
      </c>
      <c r="F142" s="36">
        <v>177</v>
      </c>
      <c r="G142" s="35" t="s">
        <v>130</v>
      </c>
      <c r="H142" s="37">
        <v>219</v>
      </c>
      <c r="I142" s="42">
        <f>C142*(H142/F142)-(I31-C31)</f>
        <v>12.582711864406779</v>
      </c>
      <c r="J142" s="96" t="s">
        <v>101</v>
      </c>
    </row>
    <row r="143" spans="1:10" ht="16.5">
      <c r="A143" s="39" t="s">
        <v>45</v>
      </c>
      <c r="B143" s="39" t="s">
        <v>3</v>
      </c>
      <c r="C143" s="54">
        <v>2.62</v>
      </c>
      <c r="D143" s="35">
        <v>39182</v>
      </c>
      <c r="E143" s="35" t="s">
        <v>66</v>
      </c>
      <c r="F143" s="36">
        <v>177</v>
      </c>
      <c r="G143" s="35" t="s">
        <v>130</v>
      </c>
      <c r="H143" s="37">
        <v>219</v>
      </c>
      <c r="I143" s="42">
        <f>C143*(H143/F143)-(I31-C31)</f>
        <v>1.867796610169492</v>
      </c>
      <c r="J143" s="96" t="s">
        <v>98</v>
      </c>
    </row>
    <row r="144" spans="1:10" ht="33">
      <c r="A144" s="39" t="s">
        <v>28</v>
      </c>
      <c r="B144" s="39" t="s">
        <v>3</v>
      </c>
      <c r="C144" s="54">
        <v>7.49</v>
      </c>
      <c r="D144" s="35">
        <v>39182</v>
      </c>
      <c r="E144" s="35" t="s">
        <v>66</v>
      </c>
      <c r="F144" s="36">
        <v>177</v>
      </c>
      <c r="G144" s="35" t="s">
        <v>130</v>
      </c>
      <c r="H144" s="37">
        <v>219</v>
      </c>
      <c r="I144" s="42">
        <f>C144*(H144/F144)-(I26-C26)</f>
        <v>6.483898305084745</v>
      </c>
      <c r="J144" s="96" t="s">
        <v>99</v>
      </c>
    </row>
    <row r="150" ht="33" customHeight="1"/>
  </sheetData>
  <sheetProtection/>
  <mergeCells count="10">
    <mergeCell ref="A102:D102"/>
    <mergeCell ref="A4:D4"/>
    <mergeCell ref="A1:L1"/>
    <mergeCell ref="A99:L100"/>
    <mergeCell ref="W64:Y64"/>
    <mergeCell ref="Z64:AB64"/>
    <mergeCell ref="AC64:AE64"/>
    <mergeCell ref="N64:P64"/>
    <mergeCell ref="Q64:S64"/>
    <mergeCell ref="T64:V64"/>
  </mergeCells>
  <hyperlinks>
    <hyperlink ref="J11" r:id="rId1" display="Surfacing (footway and carriageway)\Carriageway\mt costs- SMA C'way (dist roads)(July 2003).xls"/>
    <hyperlink ref="J5" r:id="rId2" display="Surfacing (footway and carriageway)\Carriageway\mt costs-SDressC'way6mmGranite(July03).xls"/>
    <hyperlink ref="J16" r:id="rId3" display="Surfacing (footway and carriageway)\Carriageway\mt costs-HRA C'way(dist &amp; ind rds)(July03).xls"/>
    <hyperlink ref="J23" r:id="rId4" display="Block Paving\mt costs- 80 mm block pav carriageway.xls"/>
    <hyperlink ref="J20" r:id="rId5" display="Surfacing (footway and carriageway)\Carriageway\mt costs- hot or cold applied resin system c'way(July 2003).xls"/>
    <hyperlink ref="J36" r:id="rId6" display="Surfacing (footway and carriageway)\Footway\mt costs- hot or cold applied resin system F'way(July 2003).xls"/>
    <hyperlink ref="J31" r:id="rId7" display="Surfacing (footway and carriageway)\Footway\mt costs- standard bituminous surfacing footway.xls"/>
    <hyperlink ref="J33" r:id="rId8" display="Block Paving\mt costs- 60 mm Tegula block pav footway.xls"/>
    <hyperlink ref="J35" r:id="rId9" display="Surfacing (footway and carriageway)\Footway\mt costs- Surface Dressing to F’way - 6mm gravel+3mmC. BauxiteNovalastic binder.xls"/>
    <hyperlink ref="J38" r:id="rId10" display="Slabs\mt costs- 450 x 450 x 70 thick Marshall Conservation slabs.xls"/>
    <hyperlink ref="J44" r:id="rId11" display="Fencing\Buffalo Acoustic Barrier 23.08.07.xls"/>
    <hyperlink ref="J50" r:id="rId12" display="Hydro-Brake\mt costs-Hydrobrake and Flow Control Chamber 30 yr. .xls"/>
    <hyperlink ref="J54" r:id="rId13" display="Kerb Drains\combined kerbdrains commuted sum 30 year.xls"/>
    <hyperlink ref="J57" r:id="rId14" display="Bollards\commuted sum plastic bollard.xls"/>
    <hyperlink ref="J58" r:id="rId15" display="Bollards\commuted sum concrete bollard.xls"/>
    <hyperlink ref="J59" r:id="rId16" display="Bollards\commuted sum timber bollard.xls"/>
    <hyperlink ref="J60" r:id="rId17" display="Bollards\Broxap Peirhead 1593A CI bollard.xls"/>
    <hyperlink ref="J64" r:id="rId18" display="Trees\mt cost - commuted sum small tree December 2003.xls"/>
    <hyperlink ref="J65" r:id="rId19" display="Trees\Commuted sum Medium Tree 30yr calc sheet Oct 2006.xls"/>
    <hyperlink ref="J67" r:id="rId20" display="Trees\Updates to 2007\Existing Large Tree Years 60-90 for 30yr Period.xls"/>
    <hyperlink ref="J70" r:id="rId21" display="Shrubs and Ground Cover\Plantation Screening Commuted Sum 30 yrs.xls"/>
    <hyperlink ref="J74" r:id="rId22" display="Traffic Calming\mt costs speed control ramp in block paving April 2004.xls"/>
    <hyperlink ref="J81" r:id="rId23" display="Street Lighting\5m Standard 50w.xls"/>
    <hyperlink ref="J82" r:id="rId24" display="Street Lighting\5m R and L 50w.xls"/>
    <hyperlink ref="J83" r:id="rId25" display="Street Lighting\6m Standard 70w.xls"/>
    <hyperlink ref="J84" r:id="rId26" display="Street Lighting\6m R and L 70w.xls"/>
    <hyperlink ref="J128" r:id="rId27" display="Surfacing (footway and carriageway)\Carriageway\mt costs-SDressC'way6mmGranite(July03).xls"/>
    <hyperlink ref="J41" r:id="rId28" display="Kerbs\Conservation kerb 061120.xls"/>
    <hyperlink ref="J137" r:id="rId29" display="Surfacing (footway and carriageway)\Footway\mt costs- Surface Dressing to F’way - 6mm gravel+3mmC. BauxiteNovalastic binder.xls"/>
    <hyperlink ref="J139" r:id="rId30" display="Surfacing (footway and carriageway)\Footway\mt costs- hot or cold applied resin system F'way(July 2003).xls"/>
    <hyperlink ref="J142" r:id="rId31" display="Slabs\mt costs- 450 x 450 x 70 thick Marshall Conservation slabs.xls"/>
    <hyperlink ref="J143" r:id="rId32" display="Block Paving\mt costs- 60 mm block pav footway.xls"/>
    <hyperlink ref="J144" r:id="rId33" display="Block Paving\mt costs- 60 mm Tegula block pav footway.xls"/>
    <hyperlink ref="J87" r:id="rId34" display="Street Lighting\History\Street Lighting comutted sums - Birstall and Barrow.msg"/>
    <hyperlink ref="J88" r:id="rId35" display="Street Lighting\History\Street Lighting comutted sums - Birstall and Barrow.msg"/>
    <hyperlink ref="J75" r:id="rId36" display="Over-run areas\mt costs over run area to roundabout.xls"/>
    <hyperlink ref="J76" r:id="rId37" display="Over-run areas\mt costs over run area granite setts.xls"/>
    <hyperlink ref="J43" r:id="rId38" display="M:\DevCon\Commuted sums\Fencing\mt costs- knee rail fencing.xls"/>
    <hyperlink ref="J63" r:id="rId39" display="Additional Areas\mt cost verge and additional grass areas.xls"/>
    <hyperlink ref="J61" r:id="rId40" display="bike stand\commuted sum bike stand 18 June 08.xls"/>
    <hyperlink ref="J7" r:id="rId41" display="Surfacing (footway and carriageway)\Carriageway\mt costs-SDressC'way6mmGranite(July03).xls"/>
    <hyperlink ref="J6" r:id="rId42" display="Surfacing (footway and carriageway)\Carriageway\mt costs-SDressC'way6mmGranite(July03).xls"/>
    <hyperlink ref="J10" r:id="rId43" display="Surfacing (footway and carriageway)\Carriageway\mt costs-SDressC'way6mmGranite(July03).xls"/>
    <hyperlink ref="J12" r:id="rId44" display="Surfacing (footway and carriageway)\Carriageway\mt costs-SDressC'way6mmGranite(July03).xls"/>
    <hyperlink ref="J13" r:id="rId45" display="Surfacing (footway and carriageway)\Carriageway\mt costs-SDressC'way6mmGranite(July03).xls"/>
    <hyperlink ref="J17" r:id="rId46" display="Surfacing (footway and carriageway)\Carriageway\mt costs-SDressC'way6mmGranite(July03).xls"/>
    <hyperlink ref="J18" r:id="rId47" display="Surfacing (footway and carriageway)\Carriageway\mt costs-SDressC'way6mmGranite(July03).xls"/>
    <hyperlink ref="J24" r:id="rId48" display="Block Paving\mt costs- 80 mm block pav carriageway.xls"/>
    <hyperlink ref="J25" r:id="rId49" display="Block Paving\mt costs- 80 mm block pav carriageway.xls"/>
    <hyperlink ref="J27" r:id="rId50" display="Block Paving\mt costs- 80 mm block pav carriageway.xls"/>
    <hyperlink ref="J28" r:id="rId51" display="Block Paving\mt costs- 80 mm block pav carriageway.xls"/>
    <hyperlink ref="J32" r:id="rId52" display="Surfacing (footway and carriageway)\Footway\mt costs- standard bituminous surfacing footway.xls"/>
    <hyperlink ref="J34" r:id="rId53" display="Block Paving\mt costs- 60 mm Tegula block pav footway.xls"/>
    <hyperlink ref="J37" r:id="rId54" display="Surfacing (footway and carriageway)\Footway\mt costs- hot or cold applied resin system F'way(July 2003).xls"/>
    <hyperlink ref="J39" r:id="rId55" display="Slabs\mt costs- 450 x 450 x 70 thick Marshall Conservation slabs.xls"/>
    <hyperlink ref="J21" r:id="rId56" display="Surfacing (footway and carriageway)\Carriageway\mt costs- hot or cold applied resin system c'way(July 2003).xls"/>
    <hyperlink ref="J22" r:id="rId57" display="Surfacing (footway and carriageway)\Carriageway\mt costs- hot or cold applied resin system c'way(July 2003).xls"/>
    <hyperlink ref="J29" r:id="rId58" display="Block Paving\mt costs- 80 mm Tegula block pav carriageway.xls"/>
    <hyperlink ref="J108" r:id="rId59" display="Surfacing (footway and carriageway)\Carriageway\mt costs- SMA C'way (dist roads)(July 2003).xls"/>
    <hyperlink ref="J104" r:id="rId60" display="Surfacing (footway and carriageway)\Carriageway\mt costs-SDressC'way6mmGranite(July03).xls"/>
    <hyperlink ref="J111" r:id="rId61" display="Surfacing (footway and carriageway)\Carriageway\mt costs-HRA C'way(dist &amp; ind rds)(July03).xls"/>
    <hyperlink ref="J114" r:id="rId62" display="Surfacing (footway and carriageway)\Carriageway\mt costs-SDressC'way6mmGranite(July03).xls"/>
    <hyperlink ref="J118" r:id="rId63" display="Block Paving\mt costs- 80 mm block pav carriageway.xls"/>
    <hyperlink ref="J121" r:id="rId64" display="Block Paving\mt costs- 80 mm Tegula block pav carriageway.xls"/>
    <hyperlink ref="J115" r:id="rId65" display="Surfacing (footway and carriageway)\Carriageway\mt costs- hot or cold applied resin system c'way(July 2003).xls"/>
    <hyperlink ref="J106" r:id="rId66" display="Surfacing (footway and carriageway)\Carriageway\mt costs-SDressC'way6mmGranite(July03).xls"/>
    <hyperlink ref="J105" r:id="rId67" display="Surfacing (footway and carriageway)\Carriageway\mt costs-SDressC'way6mmGranite(July03).xls"/>
    <hyperlink ref="J107" r:id="rId68" display="Surfacing (footway and carriageway)\Carriageway\mt costs-SDressC'way6mmGranite(July03).xls"/>
    <hyperlink ref="J109" r:id="rId69" display="Surfacing (footway and carriageway)\Carriageway\mt costs-SDressC'way6mmGranite(July03).xls"/>
    <hyperlink ref="J110" r:id="rId70" display="Surfacing (footway and carriageway)\Carriageway\mt costs-SDressC'way6mmGranite(July03).xls"/>
    <hyperlink ref="J112" r:id="rId71" display="Surfacing (footway and carriageway)\Carriageway\mt costs-SDressC'way6mmGranite(July03).xls"/>
    <hyperlink ref="J113" r:id="rId72" display="Surfacing (footway and carriageway)\Carriageway\mt costs-SDressC'way6mmGranite(July03).xls"/>
    <hyperlink ref="J119" r:id="rId73" display="Block Paving\mt costs- 80 mm block pav carriageway.xls"/>
    <hyperlink ref="J120" r:id="rId74" display="Block Paving\mt costs- 80 mm block pav carriageway.xls"/>
    <hyperlink ref="J122" r:id="rId75" display="Block Paving\mt costs- 80 mm block pav carriageway.xls"/>
    <hyperlink ref="J123" r:id="rId76" display="Block Paving\mt costs- 80 mm block pav carriageway.xls"/>
    <hyperlink ref="J116" r:id="rId77" display="Surfacing (footway and carriageway)\Carriageway\mt costs- hot or cold applied resin system c'way(July 2003).xls"/>
    <hyperlink ref="J117" r:id="rId78" display="Surfacing (footway and carriageway)\Carriageway\mt costs- hot or cold applied resin system c'way(July 2003).xls"/>
    <hyperlink ref="J124" r:id="rId79" display="Block Paving\mt costs- 80 mm Tegula block pav carriageway.xls"/>
    <hyperlink ref="J55" r:id="rId80" display="Kerb Drains\combined kerbdrains commuted sum 30 year.xls"/>
  </hyperlinks>
  <printOptions/>
  <pageMargins left="0.75" right="0.75" top="1" bottom="1" header="0.5" footer="0.5"/>
  <pageSetup fitToHeight="4" fitToWidth="1" horizontalDpi="600" verticalDpi="600" orientation="landscape" paperSize="9" scale="34" r:id="rId83"/>
  <legacy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Leicestershire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LCC</dc:creator>
  <cp:keywords/>
  <dc:description/>
  <cp:lastModifiedBy>John Allison</cp:lastModifiedBy>
  <cp:lastPrinted>2011-07-05T10:27:46Z</cp:lastPrinted>
  <dcterms:created xsi:type="dcterms:W3CDTF">2006-03-10T12:43:58Z</dcterms:created>
  <dcterms:modified xsi:type="dcterms:W3CDTF">2019-11-28T13:34:08Z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