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I:\Support Services\Finance\Sup Sch Fin Mgmnt\Sup for Schs\School Budget Policy (TD)\School Forum\2019_20\4. 07.11.2019\"/>
    </mc:Choice>
  </mc:AlternateContent>
  <xr:revisionPtr revIDLastSave="0" documentId="13_ncr:1_{5595F503-0E8D-4E9A-9F06-CE432CB9974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llustrative Budgets" sheetId="2" r:id="rId1"/>
    <sheet name="Data" sheetId="1" r:id="rId2"/>
  </sheets>
  <definedNames>
    <definedName name="_xlnm._FilterDatabase" localSheetId="1" hidden="1">Data!$B$4:$J$661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2" l="1"/>
  <c r="H14" i="2"/>
  <c r="E14" i="2"/>
  <c r="B14" i="2"/>
  <c r="I15" i="2"/>
  <c r="H15" i="2"/>
  <c r="I14" i="2"/>
  <c r="F15" i="2"/>
  <c r="E15" i="2"/>
  <c r="F14" i="2"/>
  <c r="K7" i="2"/>
  <c r="K5" i="2"/>
  <c r="H42" i="1" l="1"/>
  <c r="H336" i="1" l="1"/>
  <c r="G336" i="1"/>
  <c r="F331" i="1" l="1"/>
  <c r="E331" i="1"/>
  <c r="O42" i="1"/>
  <c r="G42" i="1" s="1"/>
  <c r="O245" i="1"/>
  <c r="G245" i="1" s="1"/>
  <c r="O90" i="1"/>
  <c r="G90" i="1" s="1"/>
  <c r="O16" i="1"/>
  <c r="G16" i="1" s="1"/>
  <c r="O119" i="1"/>
  <c r="G119" i="1" s="1"/>
  <c r="O288" i="1"/>
  <c r="G288" i="1" s="1"/>
  <c r="O187" i="1"/>
  <c r="G187" i="1" s="1"/>
  <c r="O161" i="1"/>
  <c r="G161" i="1" s="1"/>
  <c r="O138" i="1"/>
  <c r="G138" i="1" s="1"/>
  <c r="O188" i="1"/>
  <c r="G188" i="1" s="1"/>
  <c r="O70" i="1"/>
  <c r="G70" i="1" s="1"/>
  <c r="O208" i="1"/>
  <c r="G208" i="1" s="1"/>
  <c r="O327" i="1"/>
  <c r="G327" i="1" s="1"/>
  <c r="O110" i="1"/>
  <c r="G110" i="1" s="1"/>
  <c r="O74" i="1"/>
  <c r="G74" i="1" s="1"/>
  <c r="O113" i="1"/>
  <c r="G113" i="1" s="1"/>
  <c r="O79" i="1"/>
  <c r="G79" i="1" s="1"/>
  <c r="O185" i="1"/>
  <c r="G185" i="1" s="1"/>
  <c r="O236" i="1"/>
  <c r="G236" i="1" s="1"/>
  <c r="O19" i="1"/>
  <c r="G19" i="1" s="1"/>
  <c r="O23" i="1"/>
  <c r="G23" i="1" s="1"/>
  <c r="O225" i="1"/>
  <c r="G225" i="1" s="1"/>
  <c r="O65" i="1"/>
  <c r="G65" i="1" s="1"/>
  <c r="O206" i="1"/>
  <c r="G206" i="1" s="1"/>
  <c r="O173" i="1"/>
  <c r="G173" i="1" s="1"/>
  <c r="O265" i="1"/>
  <c r="G265" i="1" s="1"/>
  <c r="O209" i="1"/>
  <c r="G209" i="1" s="1"/>
  <c r="O204" i="1"/>
  <c r="G204" i="1" s="1"/>
  <c r="O319" i="1"/>
  <c r="G319" i="1" s="1"/>
  <c r="O41" i="1"/>
  <c r="G41" i="1" s="1"/>
  <c r="O136" i="1"/>
  <c r="G136" i="1" s="1"/>
  <c r="O32" i="1"/>
  <c r="G32" i="1" s="1"/>
  <c r="O308" i="1"/>
  <c r="G308" i="1" s="1"/>
  <c r="O86" i="1"/>
  <c r="G86" i="1" s="1"/>
  <c r="O10" i="1"/>
  <c r="G10" i="1" s="1"/>
  <c r="O9" i="1"/>
  <c r="G9" i="1" s="1"/>
  <c r="O322" i="1"/>
  <c r="G322" i="1" s="1"/>
  <c r="O307" i="1"/>
  <c r="G307" i="1" s="1"/>
  <c r="O306" i="1"/>
  <c r="G306" i="1" s="1"/>
  <c r="O107" i="1"/>
  <c r="G107" i="1" s="1"/>
  <c r="O92" i="1"/>
  <c r="G92" i="1" s="1"/>
  <c r="O116" i="1"/>
  <c r="G116" i="1" s="1"/>
  <c r="O43" i="1"/>
  <c r="G43" i="1" s="1"/>
  <c r="O159" i="1"/>
  <c r="G159" i="1" s="1"/>
  <c r="O158" i="1"/>
  <c r="G158" i="1" s="1"/>
  <c r="O27" i="1"/>
  <c r="G27" i="1" s="1"/>
  <c r="O120" i="1"/>
  <c r="G120" i="1" s="1"/>
  <c r="O132" i="1"/>
  <c r="G132" i="1" s="1"/>
  <c r="O321" i="1"/>
  <c r="G321" i="1" s="1"/>
  <c r="O29" i="1"/>
  <c r="G29" i="1" s="1"/>
  <c r="O46" i="1"/>
  <c r="G46" i="1" s="1"/>
  <c r="O50" i="1"/>
  <c r="G50" i="1" s="1"/>
  <c r="O80" i="1"/>
  <c r="G80" i="1" s="1"/>
  <c r="O162" i="1"/>
  <c r="G162" i="1" s="1"/>
  <c r="O165" i="1"/>
  <c r="G165" i="1" s="1"/>
  <c r="O151" i="1"/>
  <c r="G151" i="1" s="1"/>
  <c r="O134" i="1"/>
  <c r="G134" i="1" s="1"/>
  <c r="O317" i="1"/>
  <c r="G317" i="1" s="1"/>
  <c r="O8" i="1"/>
  <c r="G8" i="1" s="1"/>
  <c r="O318" i="1"/>
  <c r="G318" i="1" s="1"/>
  <c r="O223" i="1"/>
  <c r="G223" i="1" s="1"/>
  <c r="O104" i="1"/>
  <c r="G104" i="1" s="1"/>
  <c r="O237" i="1"/>
  <c r="G237" i="1" s="1"/>
  <c r="O170" i="1"/>
  <c r="G170" i="1" s="1"/>
  <c r="O61" i="1"/>
  <c r="G61" i="1" s="1"/>
  <c r="O137" i="1"/>
  <c r="G137" i="1" s="1"/>
  <c r="O30" i="1"/>
  <c r="G30" i="1" s="1"/>
  <c r="O109" i="1"/>
  <c r="G109" i="1" s="1"/>
  <c r="O53" i="1"/>
  <c r="G53" i="1" s="1"/>
  <c r="O171" i="1"/>
  <c r="G171" i="1" s="1"/>
  <c r="O218" i="1"/>
  <c r="G218" i="1" s="1"/>
  <c r="O62" i="1"/>
  <c r="G62" i="1" s="1"/>
  <c r="O135" i="1"/>
  <c r="G135" i="1" s="1"/>
  <c r="O156" i="1"/>
  <c r="G156" i="1" s="1"/>
  <c r="O45" i="1"/>
  <c r="G45" i="1" s="1"/>
  <c r="O78" i="1"/>
  <c r="G78" i="1" s="1"/>
  <c r="O143" i="1"/>
  <c r="G143" i="1" s="1"/>
  <c r="O83" i="1"/>
  <c r="G83" i="1" s="1"/>
  <c r="O87" i="1"/>
  <c r="G87" i="1" s="1"/>
  <c r="O98" i="1"/>
  <c r="G98" i="1" s="1"/>
  <c r="O213" i="1"/>
  <c r="G213" i="1" s="1"/>
  <c r="O324" i="1"/>
  <c r="G324" i="1" s="1"/>
  <c r="O146" i="1"/>
  <c r="G146" i="1" s="1"/>
  <c r="O149" i="1"/>
  <c r="G149" i="1" s="1"/>
  <c r="O153" i="1"/>
  <c r="G153" i="1" s="1"/>
  <c r="O175" i="1"/>
  <c r="G175" i="1" s="1"/>
  <c r="O179" i="1"/>
  <c r="G179" i="1" s="1"/>
  <c r="O180" i="1"/>
  <c r="G180" i="1" s="1"/>
  <c r="O189" i="1"/>
  <c r="G189" i="1" s="1"/>
  <c r="O5" i="1"/>
  <c r="G5" i="1" s="1"/>
  <c r="O191" i="1"/>
  <c r="G191" i="1" s="1"/>
  <c r="O192" i="1"/>
  <c r="G192" i="1" s="1"/>
  <c r="O184" i="1"/>
  <c r="G184" i="1" s="1"/>
  <c r="O176" i="1"/>
  <c r="G176" i="1" s="1"/>
  <c r="O199" i="1"/>
  <c r="G199" i="1" s="1"/>
  <c r="O215" i="1"/>
  <c r="G215" i="1" s="1"/>
  <c r="O216" i="1"/>
  <c r="G216" i="1" s="1"/>
  <c r="O217" i="1"/>
  <c r="G217" i="1" s="1"/>
  <c r="O152" i="1"/>
  <c r="G152" i="1" s="1"/>
  <c r="O133" i="1"/>
  <c r="G133" i="1" s="1"/>
  <c r="O168" i="1"/>
  <c r="G168" i="1" s="1"/>
  <c r="O269" i="1"/>
  <c r="G269" i="1" s="1"/>
  <c r="O273" i="1"/>
  <c r="G273" i="1" s="1"/>
  <c r="O316" i="1"/>
  <c r="G316" i="1" s="1"/>
  <c r="O323" i="1"/>
  <c r="G323" i="1" s="1"/>
  <c r="O326" i="1"/>
  <c r="G326" i="1" s="1"/>
  <c r="O229" i="1"/>
  <c r="G229" i="1" s="1"/>
  <c r="O122" i="1"/>
  <c r="G122" i="1" s="1"/>
  <c r="O266" i="1"/>
  <c r="G266" i="1" s="1"/>
  <c r="O145" i="1"/>
  <c r="G145" i="1" s="1"/>
  <c r="O182" i="1"/>
  <c r="G182" i="1" s="1"/>
  <c r="O21" i="1"/>
  <c r="G21" i="1" s="1"/>
  <c r="O197" i="1"/>
  <c r="G197" i="1" s="1"/>
  <c r="O121" i="1"/>
  <c r="G121" i="1" s="1"/>
  <c r="O210" i="1"/>
  <c r="G210" i="1" s="1"/>
  <c r="O211" i="1"/>
  <c r="G211" i="1" s="1"/>
  <c r="O60" i="1"/>
  <c r="G60" i="1" s="1"/>
  <c r="O54" i="1"/>
  <c r="G54" i="1" s="1"/>
  <c r="O111" i="1"/>
  <c r="G111" i="1" s="1"/>
  <c r="O93" i="1"/>
  <c r="G93" i="1" s="1"/>
  <c r="O95" i="1"/>
  <c r="G95" i="1" s="1"/>
  <c r="O22" i="1"/>
  <c r="G22" i="1" s="1"/>
  <c r="O205" i="1"/>
  <c r="G205" i="1" s="1"/>
  <c r="O33" i="1"/>
  <c r="G33" i="1" s="1"/>
  <c r="O69" i="1"/>
  <c r="G69" i="1" s="1"/>
  <c r="O247" i="1"/>
  <c r="G247" i="1" s="1"/>
  <c r="O243" i="1"/>
  <c r="G243" i="1" s="1"/>
  <c r="O13" i="1"/>
  <c r="G13" i="1" s="1"/>
  <c r="O249" i="1"/>
  <c r="G249" i="1" s="1"/>
  <c r="O233" i="1"/>
  <c r="G233" i="1" s="1"/>
  <c r="O312" i="1"/>
  <c r="G312" i="1" s="1"/>
  <c r="O183" i="1"/>
  <c r="G183" i="1" s="1"/>
  <c r="O219" i="1"/>
  <c r="G219" i="1" s="1"/>
  <c r="O37" i="1"/>
  <c r="G37" i="1" s="1"/>
  <c r="O47" i="1"/>
  <c r="G47" i="1" s="1"/>
  <c r="O263" i="1"/>
  <c r="G263" i="1" s="1"/>
  <c r="O55" i="1"/>
  <c r="G55" i="1" s="1"/>
  <c r="O63" i="1"/>
  <c r="G63" i="1" s="1"/>
  <c r="O66" i="1"/>
  <c r="G66" i="1" s="1"/>
  <c r="O73" i="1"/>
  <c r="G73" i="1" s="1"/>
  <c r="O75" i="1"/>
  <c r="G75" i="1" s="1"/>
  <c r="O105" i="1"/>
  <c r="G105" i="1" s="1"/>
  <c r="O150" i="1"/>
  <c r="G150" i="1" s="1"/>
  <c r="O154" i="1"/>
  <c r="G154" i="1" s="1"/>
  <c r="O254" i="1"/>
  <c r="G254" i="1" s="1"/>
  <c r="O195" i="1"/>
  <c r="G195" i="1" s="1"/>
  <c r="O257" i="1"/>
  <c r="G257" i="1" s="1"/>
  <c r="O126" i="1"/>
  <c r="G126" i="1" s="1"/>
  <c r="O167" i="1"/>
  <c r="G167" i="1" s="1"/>
  <c r="O309" i="1"/>
  <c r="G309" i="1" s="1"/>
  <c r="O315" i="1"/>
  <c r="G315" i="1" s="1"/>
  <c r="O193" i="1"/>
  <c r="G193" i="1" s="1"/>
  <c r="O221" i="1"/>
  <c r="G221" i="1" s="1"/>
  <c r="O194" i="1"/>
  <c r="G194" i="1" s="1"/>
  <c r="O155" i="1"/>
  <c r="G155" i="1" s="1"/>
  <c r="O112" i="1"/>
  <c r="G112" i="1" s="1"/>
  <c r="O7" i="1"/>
  <c r="G7" i="1" s="1"/>
  <c r="O330" i="1"/>
  <c r="G330" i="1" s="1"/>
  <c r="O242" i="1"/>
  <c r="G242" i="1" s="1"/>
  <c r="O250" i="1"/>
  <c r="G250" i="1" s="1"/>
  <c r="O40" i="1"/>
  <c r="G40" i="1" s="1"/>
  <c r="O58" i="1"/>
  <c r="G58" i="1" s="1"/>
  <c r="O252" i="1"/>
  <c r="G252" i="1" s="1"/>
  <c r="O244" i="1"/>
  <c r="G244" i="1" s="1"/>
  <c r="O293" i="1"/>
  <c r="G293" i="1" s="1"/>
  <c r="O68" i="1"/>
  <c r="G68" i="1" s="1"/>
  <c r="O82" i="1"/>
  <c r="G82" i="1" s="1"/>
  <c r="O14" i="1"/>
  <c r="G14" i="1" s="1"/>
  <c r="O94" i="1"/>
  <c r="G94" i="1" s="1"/>
  <c r="O259" i="1"/>
  <c r="G259" i="1" s="1"/>
  <c r="O166" i="1"/>
  <c r="G166" i="1" s="1"/>
  <c r="O164" i="1"/>
  <c r="G164" i="1" s="1"/>
  <c r="O267" i="1"/>
  <c r="G267" i="1" s="1"/>
  <c r="O272" i="1"/>
  <c r="G272" i="1" s="1"/>
  <c r="O328" i="1"/>
  <c r="G328" i="1" s="1"/>
  <c r="O255" i="1"/>
  <c r="G255" i="1" s="1"/>
  <c r="O124" i="1"/>
  <c r="G124" i="1" s="1"/>
  <c r="O198" i="1"/>
  <c r="G198" i="1" s="1"/>
  <c r="O130" i="1"/>
  <c r="G130" i="1" s="1"/>
  <c r="O271" i="1"/>
  <c r="G271" i="1" s="1"/>
  <c r="O115" i="1"/>
  <c r="G115" i="1" s="1"/>
  <c r="O142" i="1"/>
  <c r="G142" i="1" s="1"/>
  <c r="O131" i="1"/>
  <c r="G131" i="1" s="1"/>
  <c r="O89" i="1"/>
  <c r="G89" i="1" s="1"/>
  <c r="O25" i="1"/>
  <c r="G25" i="1" s="1"/>
  <c r="O44" i="1"/>
  <c r="G44" i="1" s="1"/>
  <c r="O129" i="1"/>
  <c r="G129" i="1" s="1"/>
  <c r="O38" i="1"/>
  <c r="G38" i="1" s="1"/>
  <c r="O99" i="1"/>
  <c r="G99" i="1" s="1"/>
  <c r="O313" i="1"/>
  <c r="G313" i="1" s="1"/>
  <c r="O6" i="1"/>
  <c r="G6" i="1" s="1"/>
  <c r="O57" i="1"/>
  <c r="G57" i="1" s="1"/>
  <c r="O172" i="1"/>
  <c r="G172" i="1" s="1"/>
  <c r="O144" i="1"/>
  <c r="G144" i="1" s="1"/>
  <c r="O148" i="1"/>
  <c r="G148" i="1" s="1"/>
  <c r="O311" i="1"/>
  <c r="G311" i="1" s="1"/>
  <c r="O239" i="1"/>
  <c r="G239" i="1" s="1"/>
  <c r="O18" i="1"/>
  <c r="G18" i="1" s="1"/>
  <c r="O282" i="1"/>
  <c r="G282" i="1" s="1"/>
  <c r="O36" i="1"/>
  <c r="G36" i="1" s="1"/>
  <c r="O268" i="1"/>
  <c r="G268" i="1" s="1"/>
  <c r="O35" i="1"/>
  <c r="G35" i="1" s="1"/>
  <c r="O275" i="1"/>
  <c r="G275" i="1" s="1"/>
  <c r="O31" i="1"/>
  <c r="G31" i="1" s="1"/>
  <c r="O103" i="1"/>
  <c r="G103" i="1" s="1"/>
  <c r="O292" i="1"/>
  <c r="G292" i="1" s="1"/>
  <c r="O302" i="1"/>
  <c r="G302" i="1" s="1"/>
  <c r="O160" i="1"/>
  <c r="G160" i="1" s="1"/>
  <c r="O258" i="1"/>
  <c r="G258" i="1" s="1"/>
  <c r="O314" i="1"/>
  <c r="G314" i="1" s="1"/>
  <c r="O231" i="1"/>
  <c r="G231" i="1" s="1"/>
  <c r="O301" i="1"/>
  <c r="G301" i="1" s="1"/>
  <c r="O186" i="1"/>
  <c r="G186" i="1" s="1"/>
  <c r="O226" i="1"/>
  <c r="G226" i="1" s="1"/>
  <c r="O295" i="1"/>
  <c r="G295" i="1" s="1"/>
  <c r="O203" i="1"/>
  <c r="G203" i="1" s="1"/>
  <c r="O174" i="1"/>
  <c r="G174" i="1" s="1"/>
  <c r="O85" i="1"/>
  <c r="G85" i="1" s="1"/>
  <c r="O140" i="1"/>
  <c r="G140" i="1" s="1"/>
  <c r="O279" i="1"/>
  <c r="G279" i="1" s="1"/>
  <c r="O278" i="1"/>
  <c r="G278" i="1" s="1"/>
  <c r="O202" i="1"/>
  <c r="G202" i="1" s="1"/>
  <c r="O207" i="1"/>
  <c r="G207" i="1" s="1"/>
  <c r="O325" i="1"/>
  <c r="G325" i="1" s="1"/>
  <c r="O320" i="1"/>
  <c r="G320" i="1" s="1"/>
  <c r="O11" i="1"/>
  <c r="G11" i="1" s="1"/>
  <c r="O88" i="1"/>
  <c r="G88" i="1" s="1"/>
  <c r="O56" i="1"/>
  <c r="G56" i="1" s="1"/>
  <c r="O303" i="1"/>
  <c r="G303" i="1" s="1"/>
  <c r="O39" i="1"/>
  <c r="G39" i="1" s="1"/>
  <c r="O97" i="1"/>
  <c r="G97" i="1" s="1"/>
  <c r="O127" i="1"/>
  <c r="G127" i="1" s="1"/>
  <c r="O81" i="1"/>
  <c r="G81" i="1" s="1"/>
  <c r="O114" i="1"/>
  <c r="G114" i="1" s="1"/>
  <c r="O190" i="1"/>
  <c r="G190" i="1" s="1"/>
  <c r="O227" i="1"/>
  <c r="G227" i="1" s="1"/>
  <c r="O49" i="1"/>
  <c r="G49" i="1" s="1"/>
  <c r="O71" i="1"/>
  <c r="G71" i="1" s="1"/>
  <c r="O91" i="1"/>
  <c r="G91" i="1" s="1"/>
  <c r="O72" i="1"/>
  <c r="G72" i="1" s="1"/>
  <c r="O283" i="1"/>
  <c r="G283" i="1" s="1"/>
  <c r="O304" i="1"/>
  <c r="G304" i="1" s="1"/>
  <c r="O238" i="1"/>
  <c r="G238" i="1" s="1"/>
  <c r="O228" i="1"/>
  <c r="G228" i="1" s="1"/>
  <c r="O220" i="1"/>
  <c r="G220" i="1" s="1"/>
  <c r="O141" i="1"/>
  <c r="G141" i="1" s="1"/>
  <c r="O100" i="1"/>
  <c r="G100" i="1" s="1"/>
  <c r="O28" i="1"/>
  <c r="G28" i="1" s="1"/>
  <c r="O139" i="1"/>
  <c r="G139" i="1" s="1"/>
  <c r="O101" i="1"/>
  <c r="G101" i="1" s="1"/>
  <c r="O241" i="1"/>
  <c r="G241" i="1" s="1"/>
  <c r="O181" i="1"/>
  <c r="G181" i="1" s="1"/>
  <c r="O34" i="1"/>
  <c r="G34" i="1" s="1"/>
  <c r="O248" i="1"/>
  <c r="G248" i="1" s="1"/>
  <c r="O76" i="1"/>
  <c r="G76" i="1" s="1"/>
  <c r="O260" i="1"/>
  <c r="G260" i="1" s="1"/>
  <c r="O163" i="1"/>
  <c r="G163" i="1" s="1"/>
  <c r="O297" i="1"/>
  <c r="G297" i="1" s="1"/>
  <c r="O253" i="1"/>
  <c r="G253" i="1" s="1"/>
  <c r="O48" i="1"/>
  <c r="G48" i="1" s="1"/>
  <c r="O262" i="1"/>
  <c r="G262" i="1" s="1"/>
  <c r="O17" i="1"/>
  <c r="G17" i="1" s="1"/>
  <c r="O102" i="1"/>
  <c r="G102" i="1" s="1"/>
  <c r="O108" i="1"/>
  <c r="G108" i="1" s="1"/>
  <c r="O296" i="1"/>
  <c r="G296" i="1" s="1"/>
  <c r="O285" i="1"/>
  <c r="G285" i="1" s="1"/>
  <c r="O264" i="1"/>
  <c r="G264" i="1" s="1"/>
  <c r="O123" i="1"/>
  <c r="G123" i="1" s="1"/>
  <c r="O294" i="1"/>
  <c r="G294" i="1" s="1"/>
  <c r="O246" i="1"/>
  <c r="G246" i="1" s="1"/>
  <c r="O125" i="1"/>
  <c r="G125" i="1" s="1"/>
  <c r="O256" i="1"/>
  <c r="G256" i="1" s="1"/>
  <c r="O261" i="1"/>
  <c r="G261" i="1" s="1"/>
  <c r="O251" i="1"/>
  <c r="G251" i="1" s="1"/>
  <c r="O329" i="1"/>
  <c r="G329" i="1" s="1"/>
  <c r="O26" i="1"/>
  <c r="G26" i="1" s="1"/>
  <c r="O67" i="1"/>
  <c r="G67" i="1" s="1"/>
  <c r="O117" i="1"/>
  <c r="G117" i="1" s="1"/>
  <c r="O240" i="1"/>
  <c r="G240" i="1" s="1"/>
  <c r="O224" i="1"/>
  <c r="G224" i="1" s="1"/>
  <c r="O51" i="1"/>
  <c r="G51" i="1" s="1"/>
  <c r="O147" i="1"/>
  <c r="G147" i="1" s="1"/>
  <c r="O24" i="1"/>
  <c r="G24" i="1" s="1"/>
  <c r="O177" i="1"/>
  <c r="G177" i="1" s="1"/>
  <c r="O201" i="1"/>
  <c r="G201" i="1" s="1"/>
  <c r="O200" i="1"/>
  <c r="G200" i="1" s="1"/>
  <c r="O280" i="1"/>
  <c r="G280" i="1" s="1"/>
  <c r="O270" i="1"/>
  <c r="G270" i="1" s="1"/>
  <c r="O118" i="1"/>
  <c r="G118" i="1" s="1"/>
  <c r="O169" i="1"/>
  <c r="G169" i="1" s="1"/>
  <c r="O106" i="1"/>
  <c r="G106" i="1" s="1"/>
  <c r="O291" i="1"/>
  <c r="G291" i="1" s="1"/>
  <c r="O214" i="1"/>
  <c r="G214" i="1" s="1"/>
  <c r="O299" i="1"/>
  <c r="G299" i="1" s="1"/>
  <c r="O64" i="1"/>
  <c r="G64" i="1" s="1"/>
  <c r="O20" i="1"/>
  <c r="G20" i="1" s="1"/>
  <c r="O289" i="1"/>
  <c r="G289" i="1" s="1"/>
  <c r="O284" i="1"/>
  <c r="G284" i="1" s="1"/>
  <c r="O212" i="1"/>
  <c r="G212" i="1" s="1"/>
  <c r="O222" i="1"/>
  <c r="G222" i="1" s="1"/>
  <c r="O52" i="1"/>
  <c r="G52" i="1" s="1"/>
  <c r="O12" i="1"/>
  <c r="G12" i="1" s="1"/>
  <c r="O276" i="1"/>
  <c r="G276" i="1" s="1"/>
  <c r="O287" i="1"/>
  <c r="G287" i="1" s="1"/>
  <c r="O234" i="1"/>
  <c r="G234" i="1" s="1"/>
  <c r="O300" i="1"/>
  <c r="G300" i="1" s="1"/>
  <c r="O230" i="1"/>
  <c r="G230" i="1" s="1"/>
  <c r="O305" i="1"/>
  <c r="G305" i="1" s="1"/>
  <c r="O286" i="1"/>
  <c r="G286" i="1" s="1"/>
  <c r="O77" i="1"/>
  <c r="G77" i="1" s="1"/>
  <c r="O310" i="1"/>
  <c r="G310" i="1" s="1"/>
  <c r="O298" i="1"/>
  <c r="G298" i="1" s="1"/>
  <c r="O281" i="1"/>
  <c r="G281" i="1" s="1"/>
  <c r="O277" i="1"/>
  <c r="G277" i="1" s="1"/>
  <c r="O274" i="1"/>
  <c r="G274" i="1" s="1"/>
  <c r="O290" i="1"/>
  <c r="G290" i="1" s="1"/>
  <c r="O59" i="1"/>
  <c r="G59" i="1" s="1"/>
  <c r="O15" i="1"/>
  <c r="G15" i="1" s="1"/>
  <c r="O96" i="1"/>
  <c r="G96" i="1" s="1"/>
  <c r="O232" i="1"/>
  <c r="G232" i="1" s="1"/>
  <c r="O235" i="1"/>
  <c r="G235" i="1" s="1"/>
  <c r="O178" i="1"/>
  <c r="G178" i="1" s="1"/>
  <c r="O84" i="1"/>
  <c r="G84" i="1" s="1"/>
  <c r="O157" i="1"/>
  <c r="G157" i="1" s="1"/>
  <c r="O196" i="1"/>
  <c r="G196" i="1" s="1"/>
  <c r="O128" i="1"/>
  <c r="G128" i="1" s="1"/>
  <c r="G331" i="1" l="1"/>
  <c r="I42" i="1" l="1"/>
  <c r="H245" i="1"/>
  <c r="H90" i="1"/>
  <c r="I90" i="1" s="1"/>
  <c r="J90" i="1" s="1"/>
  <c r="H16" i="1"/>
  <c r="I16" i="1" s="1"/>
  <c r="J16" i="1" s="1"/>
  <c r="H119" i="1"/>
  <c r="I119" i="1" s="1"/>
  <c r="J119" i="1" s="1"/>
  <c r="H288" i="1"/>
  <c r="I288" i="1" s="1"/>
  <c r="J288" i="1" s="1"/>
  <c r="H187" i="1"/>
  <c r="I187" i="1" s="1"/>
  <c r="J187" i="1" s="1"/>
  <c r="H161" i="1"/>
  <c r="I161" i="1" s="1"/>
  <c r="J161" i="1" s="1"/>
  <c r="H138" i="1"/>
  <c r="I138" i="1" s="1"/>
  <c r="J138" i="1" s="1"/>
  <c r="H188" i="1"/>
  <c r="I188" i="1" s="1"/>
  <c r="J188" i="1" s="1"/>
  <c r="H70" i="1"/>
  <c r="I70" i="1" s="1"/>
  <c r="J70" i="1" s="1"/>
  <c r="H208" i="1"/>
  <c r="I208" i="1" s="1"/>
  <c r="J208" i="1" s="1"/>
  <c r="H327" i="1"/>
  <c r="I327" i="1" s="1"/>
  <c r="J327" i="1" s="1"/>
  <c r="H110" i="1"/>
  <c r="I110" i="1" s="1"/>
  <c r="J110" i="1" s="1"/>
  <c r="H74" i="1"/>
  <c r="I74" i="1" s="1"/>
  <c r="J74" i="1" s="1"/>
  <c r="H113" i="1"/>
  <c r="I113" i="1" s="1"/>
  <c r="J113" i="1" s="1"/>
  <c r="H79" i="1"/>
  <c r="I79" i="1" s="1"/>
  <c r="J79" i="1" s="1"/>
  <c r="H185" i="1"/>
  <c r="I185" i="1" s="1"/>
  <c r="J185" i="1" s="1"/>
  <c r="H236" i="1"/>
  <c r="I236" i="1" s="1"/>
  <c r="J236" i="1" s="1"/>
  <c r="H19" i="1"/>
  <c r="I19" i="1" s="1"/>
  <c r="J19" i="1" s="1"/>
  <c r="H23" i="1"/>
  <c r="I23" i="1" s="1"/>
  <c r="J23" i="1" s="1"/>
  <c r="H225" i="1"/>
  <c r="I225" i="1" s="1"/>
  <c r="J225" i="1" s="1"/>
  <c r="H65" i="1"/>
  <c r="I65" i="1" s="1"/>
  <c r="J65" i="1" s="1"/>
  <c r="H206" i="1"/>
  <c r="I206" i="1" s="1"/>
  <c r="J206" i="1" s="1"/>
  <c r="H173" i="1"/>
  <c r="I173" i="1" s="1"/>
  <c r="J173" i="1" s="1"/>
  <c r="H265" i="1"/>
  <c r="I265" i="1" s="1"/>
  <c r="J265" i="1" s="1"/>
  <c r="H209" i="1"/>
  <c r="I209" i="1" s="1"/>
  <c r="J209" i="1" s="1"/>
  <c r="H204" i="1"/>
  <c r="I204" i="1" s="1"/>
  <c r="J204" i="1" s="1"/>
  <c r="H319" i="1"/>
  <c r="I319" i="1" s="1"/>
  <c r="J319" i="1" s="1"/>
  <c r="H41" i="1"/>
  <c r="I41" i="1" s="1"/>
  <c r="J41" i="1" s="1"/>
  <c r="H136" i="1"/>
  <c r="I136" i="1" s="1"/>
  <c r="J136" i="1" s="1"/>
  <c r="H32" i="1"/>
  <c r="I32" i="1" s="1"/>
  <c r="J32" i="1" s="1"/>
  <c r="H308" i="1"/>
  <c r="I308" i="1" s="1"/>
  <c r="J308" i="1" s="1"/>
  <c r="H86" i="1"/>
  <c r="I86" i="1" s="1"/>
  <c r="J86" i="1" s="1"/>
  <c r="H10" i="1"/>
  <c r="I10" i="1" s="1"/>
  <c r="J10" i="1" s="1"/>
  <c r="H9" i="1"/>
  <c r="I9" i="1" s="1"/>
  <c r="J9" i="1" s="1"/>
  <c r="H322" i="1"/>
  <c r="I322" i="1" s="1"/>
  <c r="J322" i="1" s="1"/>
  <c r="H307" i="1"/>
  <c r="I307" i="1" s="1"/>
  <c r="J307" i="1" s="1"/>
  <c r="H306" i="1"/>
  <c r="I306" i="1" s="1"/>
  <c r="J306" i="1" s="1"/>
  <c r="H107" i="1"/>
  <c r="I107" i="1" s="1"/>
  <c r="J107" i="1" s="1"/>
  <c r="H92" i="1"/>
  <c r="I92" i="1" s="1"/>
  <c r="J92" i="1" s="1"/>
  <c r="H116" i="1"/>
  <c r="I116" i="1" s="1"/>
  <c r="J116" i="1" s="1"/>
  <c r="H43" i="1"/>
  <c r="I43" i="1" s="1"/>
  <c r="J43" i="1" s="1"/>
  <c r="H159" i="1"/>
  <c r="I159" i="1" s="1"/>
  <c r="J159" i="1" s="1"/>
  <c r="H158" i="1"/>
  <c r="I158" i="1" s="1"/>
  <c r="J158" i="1" s="1"/>
  <c r="H27" i="1"/>
  <c r="I27" i="1" s="1"/>
  <c r="J27" i="1" s="1"/>
  <c r="H120" i="1"/>
  <c r="I120" i="1" s="1"/>
  <c r="J120" i="1" s="1"/>
  <c r="H132" i="1"/>
  <c r="I132" i="1" s="1"/>
  <c r="J132" i="1" s="1"/>
  <c r="H321" i="1"/>
  <c r="I321" i="1" s="1"/>
  <c r="J321" i="1" s="1"/>
  <c r="H29" i="1"/>
  <c r="I29" i="1" s="1"/>
  <c r="J29" i="1" s="1"/>
  <c r="H46" i="1"/>
  <c r="I46" i="1" s="1"/>
  <c r="J46" i="1" s="1"/>
  <c r="H50" i="1"/>
  <c r="I50" i="1" s="1"/>
  <c r="J50" i="1" s="1"/>
  <c r="H80" i="1"/>
  <c r="I80" i="1" s="1"/>
  <c r="J80" i="1" s="1"/>
  <c r="H162" i="1"/>
  <c r="I162" i="1" s="1"/>
  <c r="J162" i="1" s="1"/>
  <c r="H165" i="1"/>
  <c r="I165" i="1" s="1"/>
  <c r="J165" i="1" s="1"/>
  <c r="H151" i="1"/>
  <c r="I151" i="1" s="1"/>
  <c r="J151" i="1" s="1"/>
  <c r="H134" i="1"/>
  <c r="I134" i="1" s="1"/>
  <c r="J134" i="1" s="1"/>
  <c r="H317" i="1"/>
  <c r="I317" i="1" s="1"/>
  <c r="J317" i="1" s="1"/>
  <c r="H8" i="1"/>
  <c r="I8" i="1" s="1"/>
  <c r="J8" i="1" s="1"/>
  <c r="H318" i="1"/>
  <c r="I318" i="1" s="1"/>
  <c r="J318" i="1" s="1"/>
  <c r="H223" i="1"/>
  <c r="I223" i="1" s="1"/>
  <c r="J223" i="1" s="1"/>
  <c r="H104" i="1"/>
  <c r="I104" i="1" s="1"/>
  <c r="J104" i="1" s="1"/>
  <c r="H237" i="1"/>
  <c r="I237" i="1" s="1"/>
  <c r="J237" i="1" s="1"/>
  <c r="H170" i="1"/>
  <c r="I170" i="1" s="1"/>
  <c r="J170" i="1" s="1"/>
  <c r="H61" i="1"/>
  <c r="I61" i="1" s="1"/>
  <c r="J61" i="1" s="1"/>
  <c r="H137" i="1"/>
  <c r="I137" i="1" s="1"/>
  <c r="J137" i="1" s="1"/>
  <c r="H30" i="1"/>
  <c r="I30" i="1" s="1"/>
  <c r="J30" i="1" s="1"/>
  <c r="H109" i="1"/>
  <c r="I109" i="1" s="1"/>
  <c r="J109" i="1" s="1"/>
  <c r="H53" i="1"/>
  <c r="I53" i="1" s="1"/>
  <c r="J53" i="1" s="1"/>
  <c r="H171" i="1"/>
  <c r="I171" i="1" s="1"/>
  <c r="J171" i="1" s="1"/>
  <c r="H218" i="1"/>
  <c r="I218" i="1" s="1"/>
  <c r="J218" i="1" s="1"/>
  <c r="H62" i="1"/>
  <c r="I62" i="1" s="1"/>
  <c r="J62" i="1" s="1"/>
  <c r="H135" i="1"/>
  <c r="I135" i="1" s="1"/>
  <c r="J135" i="1" s="1"/>
  <c r="H156" i="1"/>
  <c r="I156" i="1" s="1"/>
  <c r="J156" i="1" s="1"/>
  <c r="H45" i="1"/>
  <c r="I45" i="1" s="1"/>
  <c r="J45" i="1" s="1"/>
  <c r="H78" i="1"/>
  <c r="I78" i="1" s="1"/>
  <c r="J78" i="1" s="1"/>
  <c r="H143" i="1"/>
  <c r="I143" i="1" s="1"/>
  <c r="J143" i="1" s="1"/>
  <c r="H83" i="1"/>
  <c r="I83" i="1" s="1"/>
  <c r="J83" i="1" s="1"/>
  <c r="H87" i="1"/>
  <c r="I87" i="1" s="1"/>
  <c r="J87" i="1" s="1"/>
  <c r="H98" i="1"/>
  <c r="I98" i="1" s="1"/>
  <c r="J98" i="1" s="1"/>
  <c r="H213" i="1"/>
  <c r="I213" i="1" s="1"/>
  <c r="J213" i="1" s="1"/>
  <c r="H324" i="1"/>
  <c r="I324" i="1" s="1"/>
  <c r="J324" i="1" s="1"/>
  <c r="H146" i="1"/>
  <c r="I146" i="1" s="1"/>
  <c r="J146" i="1" s="1"/>
  <c r="H149" i="1"/>
  <c r="I149" i="1" s="1"/>
  <c r="J149" i="1" s="1"/>
  <c r="H153" i="1"/>
  <c r="I153" i="1" s="1"/>
  <c r="J153" i="1" s="1"/>
  <c r="H175" i="1"/>
  <c r="I175" i="1" s="1"/>
  <c r="J175" i="1" s="1"/>
  <c r="H179" i="1"/>
  <c r="I179" i="1" s="1"/>
  <c r="J179" i="1" s="1"/>
  <c r="H180" i="1"/>
  <c r="I180" i="1" s="1"/>
  <c r="J180" i="1" s="1"/>
  <c r="H189" i="1"/>
  <c r="I189" i="1" s="1"/>
  <c r="J189" i="1" s="1"/>
  <c r="H5" i="1"/>
  <c r="I5" i="1" s="1"/>
  <c r="J5" i="1" s="1"/>
  <c r="H191" i="1"/>
  <c r="I191" i="1" s="1"/>
  <c r="J191" i="1" s="1"/>
  <c r="H192" i="1"/>
  <c r="I192" i="1" s="1"/>
  <c r="J192" i="1" s="1"/>
  <c r="H184" i="1"/>
  <c r="I184" i="1" s="1"/>
  <c r="J184" i="1" s="1"/>
  <c r="H176" i="1"/>
  <c r="I176" i="1" s="1"/>
  <c r="J176" i="1" s="1"/>
  <c r="H199" i="1"/>
  <c r="I199" i="1" s="1"/>
  <c r="J199" i="1" s="1"/>
  <c r="H215" i="1"/>
  <c r="I215" i="1" s="1"/>
  <c r="J215" i="1" s="1"/>
  <c r="H216" i="1"/>
  <c r="I216" i="1" s="1"/>
  <c r="J216" i="1" s="1"/>
  <c r="H217" i="1"/>
  <c r="I217" i="1" s="1"/>
  <c r="J217" i="1" s="1"/>
  <c r="H152" i="1"/>
  <c r="I152" i="1" s="1"/>
  <c r="J152" i="1" s="1"/>
  <c r="H133" i="1"/>
  <c r="I133" i="1" s="1"/>
  <c r="J133" i="1" s="1"/>
  <c r="H168" i="1"/>
  <c r="I168" i="1" s="1"/>
  <c r="J168" i="1" s="1"/>
  <c r="H269" i="1"/>
  <c r="I269" i="1" s="1"/>
  <c r="J269" i="1" s="1"/>
  <c r="H273" i="1"/>
  <c r="I273" i="1" s="1"/>
  <c r="J273" i="1" s="1"/>
  <c r="H316" i="1"/>
  <c r="I316" i="1" s="1"/>
  <c r="J316" i="1" s="1"/>
  <c r="H323" i="1"/>
  <c r="I323" i="1" s="1"/>
  <c r="J323" i="1" s="1"/>
  <c r="H326" i="1"/>
  <c r="I326" i="1" s="1"/>
  <c r="J326" i="1" s="1"/>
  <c r="H229" i="1"/>
  <c r="I229" i="1" s="1"/>
  <c r="J229" i="1" s="1"/>
  <c r="H122" i="1"/>
  <c r="I122" i="1" s="1"/>
  <c r="J122" i="1" s="1"/>
  <c r="H266" i="1"/>
  <c r="I266" i="1" s="1"/>
  <c r="J266" i="1" s="1"/>
  <c r="H145" i="1"/>
  <c r="I145" i="1" s="1"/>
  <c r="J145" i="1" s="1"/>
  <c r="H182" i="1"/>
  <c r="I182" i="1" s="1"/>
  <c r="J182" i="1" s="1"/>
  <c r="H21" i="1"/>
  <c r="I21" i="1" s="1"/>
  <c r="J21" i="1" s="1"/>
  <c r="H197" i="1"/>
  <c r="I197" i="1" s="1"/>
  <c r="J197" i="1" s="1"/>
  <c r="H121" i="1"/>
  <c r="I121" i="1" s="1"/>
  <c r="J121" i="1" s="1"/>
  <c r="H210" i="1"/>
  <c r="I210" i="1" s="1"/>
  <c r="J210" i="1" s="1"/>
  <c r="H211" i="1"/>
  <c r="I211" i="1" s="1"/>
  <c r="J211" i="1" s="1"/>
  <c r="H60" i="1"/>
  <c r="I60" i="1" s="1"/>
  <c r="J60" i="1" s="1"/>
  <c r="H54" i="1"/>
  <c r="I54" i="1" s="1"/>
  <c r="J54" i="1" s="1"/>
  <c r="H111" i="1"/>
  <c r="I111" i="1" s="1"/>
  <c r="J111" i="1" s="1"/>
  <c r="H93" i="1"/>
  <c r="I93" i="1" s="1"/>
  <c r="J93" i="1" s="1"/>
  <c r="H95" i="1"/>
  <c r="I95" i="1" s="1"/>
  <c r="J95" i="1" s="1"/>
  <c r="H22" i="1"/>
  <c r="I22" i="1" s="1"/>
  <c r="J22" i="1" s="1"/>
  <c r="H205" i="1"/>
  <c r="I205" i="1" s="1"/>
  <c r="J205" i="1" s="1"/>
  <c r="H33" i="1"/>
  <c r="I33" i="1" s="1"/>
  <c r="J33" i="1" s="1"/>
  <c r="H69" i="1"/>
  <c r="I69" i="1" s="1"/>
  <c r="J69" i="1" s="1"/>
  <c r="H247" i="1"/>
  <c r="I247" i="1" s="1"/>
  <c r="J247" i="1" s="1"/>
  <c r="H243" i="1"/>
  <c r="I243" i="1" s="1"/>
  <c r="J243" i="1" s="1"/>
  <c r="H13" i="1"/>
  <c r="I13" i="1" s="1"/>
  <c r="J13" i="1" s="1"/>
  <c r="H249" i="1"/>
  <c r="I249" i="1" s="1"/>
  <c r="J249" i="1" s="1"/>
  <c r="H233" i="1"/>
  <c r="I233" i="1" s="1"/>
  <c r="J233" i="1" s="1"/>
  <c r="H312" i="1"/>
  <c r="I312" i="1" s="1"/>
  <c r="J312" i="1" s="1"/>
  <c r="H183" i="1"/>
  <c r="I183" i="1" s="1"/>
  <c r="J183" i="1" s="1"/>
  <c r="H219" i="1"/>
  <c r="I219" i="1" s="1"/>
  <c r="J219" i="1" s="1"/>
  <c r="H37" i="1"/>
  <c r="I37" i="1" s="1"/>
  <c r="J37" i="1" s="1"/>
  <c r="H47" i="1"/>
  <c r="I47" i="1" s="1"/>
  <c r="J47" i="1" s="1"/>
  <c r="H263" i="1"/>
  <c r="I263" i="1" s="1"/>
  <c r="J263" i="1" s="1"/>
  <c r="H55" i="1"/>
  <c r="I55" i="1" s="1"/>
  <c r="J55" i="1" s="1"/>
  <c r="H63" i="1"/>
  <c r="I63" i="1" s="1"/>
  <c r="J63" i="1" s="1"/>
  <c r="H66" i="1"/>
  <c r="I66" i="1" s="1"/>
  <c r="J66" i="1" s="1"/>
  <c r="H73" i="1"/>
  <c r="I73" i="1" s="1"/>
  <c r="J73" i="1" s="1"/>
  <c r="H75" i="1"/>
  <c r="I75" i="1" s="1"/>
  <c r="J75" i="1" s="1"/>
  <c r="H105" i="1"/>
  <c r="I105" i="1" s="1"/>
  <c r="J105" i="1" s="1"/>
  <c r="H150" i="1"/>
  <c r="I150" i="1" s="1"/>
  <c r="J150" i="1" s="1"/>
  <c r="H154" i="1"/>
  <c r="I154" i="1" s="1"/>
  <c r="J154" i="1" s="1"/>
  <c r="H254" i="1"/>
  <c r="I254" i="1" s="1"/>
  <c r="J254" i="1" s="1"/>
  <c r="H195" i="1"/>
  <c r="I195" i="1" s="1"/>
  <c r="J195" i="1" s="1"/>
  <c r="H257" i="1"/>
  <c r="I257" i="1" s="1"/>
  <c r="J257" i="1" s="1"/>
  <c r="H126" i="1"/>
  <c r="I126" i="1" s="1"/>
  <c r="J126" i="1" s="1"/>
  <c r="H167" i="1"/>
  <c r="I167" i="1" s="1"/>
  <c r="J167" i="1" s="1"/>
  <c r="H309" i="1"/>
  <c r="I309" i="1" s="1"/>
  <c r="J309" i="1" s="1"/>
  <c r="H315" i="1"/>
  <c r="I315" i="1" s="1"/>
  <c r="J315" i="1" s="1"/>
  <c r="H193" i="1"/>
  <c r="I193" i="1" s="1"/>
  <c r="J193" i="1" s="1"/>
  <c r="H221" i="1"/>
  <c r="I221" i="1" s="1"/>
  <c r="J221" i="1" s="1"/>
  <c r="H194" i="1"/>
  <c r="I194" i="1" s="1"/>
  <c r="J194" i="1" s="1"/>
  <c r="H155" i="1"/>
  <c r="I155" i="1" s="1"/>
  <c r="J155" i="1" s="1"/>
  <c r="H112" i="1"/>
  <c r="I112" i="1" s="1"/>
  <c r="J112" i="1" s="1"/>
  <c r="H7" i="1"/>
  <c r="I7" i="1" s="1"/>
  <c r="J7" i="1" s="1"/>
  <c r="H330" i="1"/>
  <c r="I330" i="1" s="1"/>
  <c r="J330" i="1" s="1"/>
  <c r="H242" i="1"/>
  <c r="I242" i="1" s="1"/>
  <c r="J242" i="1" s="1"/>
  <c r="H250" i="1"/>
  <c r="I250" i="1" s="1"/>
  <c r="J250" i="1" s="1"/>
  <c r="H40" i="1"/>
  <c r="I40" i="1" s="1"/>
  <c r="J40" i="1" s="1"/>
  <c r="H58" i="1"/>
  <c r="I58" i="1" s="1"/>
  <c r="J58" i="1" s="1"/>
  <c r="H252" i="1"/>
  <c r="I252" i="1" s="1"/>
  <c r="J252" i="1" s="1"/>
  <c r="H244" i="1"/>
  <c r="I244" i="1" s="1"/>
  <c r="J244" i="1" s="1"/>
  <c r="H293" i="1"/>
  <c r="I293" i="1" s="1"/>
  <c r="J293" i="1" s="1"/>
  <c r="H68" i="1"/>
  <c r="I68" i="1" s="1"/>
  <c r="J68" i="1" s="1"/>
  <c r="H82" i="1"/>
  <c r="I82" i="1" s="1"/>
  <c r="J82" i="1" s="1"/>
  <c r="H14" i="1"/>
  <c r="I14" i="1" s="1"/>
  <c r="J14" i="1" s="1"/>
  <c r="H94" i="1"/>
  <c r="I94" i="1" s="1"/>
  <c r="J94" i="1" s="1"/>
  <c r="H259" i="1"/>
  <c r="I259" i="1" s="1"/>
  <c r="J259" i="1" s="1"/>
  <c r="H166" i="1"/>
  <c r="I166" i="1" s="1"/>
  <c r="J166" i="1" s="1"/>
  <c r="H164" i="1"/>
  <c r="I164" i="1" s="1"/>
  <c r="J164" i="1" s="1"/>
  <c r="H267" i="1"/>
  <c r="I267" i="1" s="1"/>
  <c r="J267" i="1" s="1"/>
  <c r="H272" i="1"/>
  <c r="I272" i="1" s="1"/>
  <c r="J272" i="1" s="1"/>
  <c r="H328" i="1"/>
  <c r="I328" i="1" s="1"/>
  <c r="J328" i="1" s="1"/>
  <c r="H255" i="1"/>
  <c r="I255" i="1" s="1"/>
  <c r="J255" i="1" s="1"/>
  <c r="H124" i="1"/>
  <c r="I124" i="1" s="1"/>
  <c r="J124" i="1" s="1"/>
  <c r="H198" i="1"/>
  <c r="I198" i="1" s="1"/>
  <c r="J198" i="1" s="1"/>
  <c r="H130" i="1"/>
  <c r="I130" i="1" s="1"/>
  <c r="J130" i="1" s="1"/>
  <c r="H271" i="1"/>
  <c r="I271" i="1" s="1"/>
  <c r="J271" i="1" s="1"/>
  <c r="H115" i="1"/>
  <c r="I115" i="1" s="1"/>
  <c r="J115" i="1" s="1"/>
  <c r="H142" i="1"/>
  <c r="I142" i="1" s="1"/>
  <c r="J142" i="1" s="1"/>
  <c r="H131" i="1"/>
  <c r="I131" i="1" s="1"/>
  <c r="J131" i="1" s="1"/>
  <c r="H89" i="1"/>
  <c r="I89" i="1" s="1"/>
  <c r="J89" i="1" s="1"/>
  <c r="H25" i="1"/>
  <c r="I25" i="1" s="1"/>
  <c r="J25" i="1" s="1"/>
  <c r="H44" i="1"/>
  <c r="I44" i="1" s="1"/>
  <c r="J44" i="1" s="1"/>
  <c r="H129" i="1"/>
  <c r="I129" i="1" s="1"/>
  <c r="J129" i="1" s="1"/>
  <c r="H38" i="1"/>
  <c r="I38" i="1" s="1"/>
  <c r="J38" i="1" s="1"/>
  <c r="H99" i="1"/>
  <c r="I99" i="1" s="1"/>
  <c r="J99" i="1" s="1"/>
  <c r="H313" i="1"/>
  <c r="I313" i="1" s="1"/>
  <c r="J313" i="1" s="1"/>
  <c r="H6" i="1"/>
  <c r="I6" i="1" s="1"/>
  <c r="J6" i="1" s="1"/>
  <c r="H57" i="1"/>
  <c r="I57" i="1" s="1"/>
  <c r="J57" i="1" s="1"/>
  <c r="H172" i="1"/>
  <c r="I172" i="1" s="1"/>
  <c r="J172" i="1" s="1"/>
  <c r="H144" i="1"/>
  <c r="I144" i="1" s="1"/>
  <c r="J144" i="1" s="1"/>
  <c r="H148" i="1"/>
  <c r="I148" i="1" s="1"/>
  <c r="J148" i="1" s="1"/>
  <c r="H311" i="1"/>
  <c r="I311" i="1" s="1"/>
  <c r="J311" i="1" s="1"/>
  <c r="H239" i="1"/>
  <c r="I239" i="1" s="1"/>
  <c r="J239" i="1" s="1"/>
  <c r="H18" i="1"/>
  <c r="I18" i="1" s="1"/>
  <c r="J18" i="1" s="1"/>
  <c r="H282" i="1"/>
  <c r="I282" i="1" s="1"/>
  <c r="J282" i="1" s="1"/>
  <c r="H36" i="1"/>
  <c r="I36" i="1" s="1"/>
  <c r="J36" i="1" s="1"/>
  <c r="H268" i="1"/>
  <c r="I268" i="1" s="1"/>
  <c r="J268" i="1" s="1"/>
  <c r="H35" i="1"/>
  <c r="I35" i="1" s="1"/>
  <c r="J35" i="1" s="1"/>
  <c r="H275" i="1"/>
  <c r="I275" i="1" s="1"/>
  <c r="J275" i="1" s="1"/>
  <c r="H31" i="1"/>
  <c r="I31" i="1" s="1"/>
  <c r="J31" i="1" s="1"/>
  <c r="H103" i="1"/>
  <c r="I103" i="1" s="1"/>
  <c r="J103" i="1" s="1"/>
  <c r="H292" i="1"/>
  <c r="I292" i="1" s="1"/>
  <c r="J292" i="1" s="1"/>
  <c r="H302" i="1"/>
  <c r="I302" i="1" s="1"/>
  <c r="J302" i="1" s="1"/>
  <c r="H160" i="1"/>
  <c r="I160" i="1" s="1"/>
  <c r="J160" i="1" s="1"/>
  <c r="H258" i="1"/>
  <c r="I258" i="1" s="1"/>
  <c r="J258" i="1" s="1"/>
  <c r="H314" i="1"/>
  <c r="I314" i="1" s="1"/>
  <c r="J314" i="1" s="1"/>
  <c r="H231" i="1"/>
  <c r="I231" i="1" s="1"/>
  <c r="J231" i="1" s="1"/>
  <c r="H301" i="1"/>
  <c r="I301" i="1" s="1"/>
  <c r="J301" i="1" s="1"/>
  <c r="H186" i="1"/>
  <c r="I186" i="1" s="1"/>
  <c r="J186" i="1" s="1"/>
  <c r="H226" i="1"/>
  <c r="I226" i="1" s="1"/>
  <c r="J226" i="1" s="1"/>
  <c r="H295" i="1"/>
  <c r="I295" i="1" s="1"/>
  <c r="J295" i="1" s="1"/>
  <c r="H203" i="1"/>
  <c r="I203" i="1" s="1"/>
  <c r="J203" i="1" s="1"/>
  <c r="H174" i="1"/>
  <c r="I174" i="1" s="1"/>
  <c r="J174" i="1" s="1"/>
  <c r="H85" i="1"/>
  <c r="I85" i="1" s="1"/>
  <c r="J85" i="1" s="1"/>
  <c r="H140" i="1"/>
  <c r="I140" i="1" s="1"/>
  <c r="J140" i="1" s="1"/>
  <c r="H279" i="1"/>
  <c r="I279" i="1" s="1"/>
  <c r="J279" i="1" s="1"/>
  <c r="H278" i="1"/>
  <c r="I278" i="1" s="1"/>
  <c r="J278" i="1" s="1"/>
  <c r="H202" i="1"/>
  <c r="I202" i="1" s="1"/>
  <c r="J202" i="1" s="1"/>
  <c r="H207" i="1"/>
  <c r="I207" i="1" s="1"/>
  <c r="J207" i="1" s="1"/>
  <c r="H325" i="1"/>
  <c r="I325" i="1" s="1"/>
  <c r="J325" i="1" s="1"/>
  <c r="H320" i="1"/>
  <c r="I320" i="1" s="1"/>
  <c r="J320" i="1" s="1"/>
  <c r="H11" i="1"/>
  <c r="I11" i="1" s="1"/>
  <c r="J11" i="1" s="1"/>
  <c r="H88" i="1"/>
  <c r="I88" i="1" s="1"/>
  <c r="J88" i="1" s="1"/>
  <c r="H56" i="1"/>
  <c r="I56" i="1" s="1"/>
  <c r="J56" i="1" s="1"/>
  <c r="H303" i="1"/>
  <c r="I303" i="1" s="1"/>
  <c r="J303" i="1" s="1"/>
  <c r="H39" i="1"/>
  <c r="I39" i="1" s="1"/>
  <c r="J39" i="1" s="1"/>
  <c r="H97" i="1"/>
  <c r="I97" i="1" s="1"/>
  <c r="J97" i="1" s="1"/>
  <c r="H127" i="1"/>
  <c r="I127" i="1" s="1"/>
  <c r="J127" i="1" s="1"/>
  <c r="H81" i="1"/>
  <c r="I81" i="1" s="1"/>
  <c r="J81" i="1" s="1"/>
  <c r="H114" i="1"/>
  <c r="I114" i="1" s="1"/>
  <c r="J114" i="1" s="1"/>
  <c r="H190" i="1"/>
  <c r="I190" i="1" s="1"/>
  <c r="J190" i="1" s="1"/>
  <c r="H227" i="1"/>
  <c r="I227" i="1" s="1"/>
  <c r="J227" i="1" s="1"/>
  <c r="H49" i="1"/>
  <c r="I49" i="1" s="1"/>
  <c r="J49" i="1" s="1"/>
  <c r="H71" i="1"/>
  <c r="I71" i="1" s="1"/>
  <c r="J71" i="1" s="1"/>
  <c r="H91" i="1"/>
  <c r="I91" i="1" s="1"/>
  <c r="J91" i="1" s="1"/>
  <c r="H72" i="1"/>
  <c r="I72" i="1" s="1"/>
  <c r="J72" i="1" s="1"/>
  <c r="H283" i="1"/>
  <c r="I283" i="1" s="1"/>
  <c r="J283" i="1" s="1"/>
  <c r="H304" i="1"/>
  <c r="I304" i="1" s="1"/>
  <c r="J304" i="1" s="1"/>
  <c r="H238" i="1"/>
  <c r="I238" i="1" s="1"/>
  <c r="J238" i="1" s="1"/>
  <c r="H228" i="1"/>
  <c r="I228" i="1" s="1"/>
  <c r="J228" i="1" s="1"/>
  <c r="H220" i="1"/>
  <c r="I220" i="1" s="1"/>
  <c r="J220" i="1" s="1"/>
  <c r="H141" i="1"/>
  <c r="I141" i="1" s="1"/>
  <c r="J141" i="1" s="1"/>
  <c r="H100" i="1"/>
  <c r="I100" i="1" s="1"/>
  <c r="J100" i="1" s="1"/>
  <c r="H28" i="1"/>
  <c r="I28" i="1" s="1"/>
  <c r="J28" i="1" s="1"/>
  <c r="H139" i="1"/>
  <c r="I139" i="1" s="1"/>
  <c r="J139" i="1" s="1"/>
  <c r="H101" i="1"/>
  <c r="I101" i="1" s="1"/>
  <c r="J101" i="1" s="1"/>
  <c r="H241" i="1"/>
  <c r="I241" i="1" s="1"/>
  <c r="J241" i="1" s="1"/>
  <c r="H181" i="1"/>
  <c r="I181" i="1" s="1"/>
  <c r="J181" i="1" s="1"/>
  <c r="H34" i="1"/>
  <c r="I34" i="1" s="1"/>
  <c r="J34" i="1" s="1"/>
  <c r="H248" i="1"/>
  <c r="I248" i="1" s="1"/>
  <c r="J248" i="1" s="1"/>
  <c r="H76" i="1"/>
  <c r="I76" i="1" s="1"/>
  <c r="J76" i="1" s="1"/>
  <c r="H260" i="1"/>
  <c r="I260" i="1" s="1"/>
  <c r="J260" i="1" s="1"/>
  <c r="H163" i="1"/>
  <c r="I163" i="1" s="1"/>
  <c r="J163" i="1" s="1"/>
  <c r="H297" i="1"/>
  <c r="I297" i="1" s="1"/>
  <c r="J297" i="1" s="1"/>
  <c r="H253" i="1"/>
  <c r="I253" i="1" s="1"/>
  <c r="J253" i="1" s="1"/>
  <c r="H48" i="1"/>
  <c r="I48" i="1" s="1"/>
  <c r="J48" i="1" s="1"/>
  <c r="H262" i="1"/>
  <c r="I262" i="1" s="1"/>
  <c r="J262" i="1" s="1"/>
  <c r="H17" i="1"/>
  <c r="I17" i="1" s="1"/>
  <c r="J17" i="1" s="1"/>
  <c r="H102" i="1"/>
  <c r="I102" i="1" s="1"/>
  <c r="J102" i="1" s="1"/>
  <c r="H108" i="1"/>
  <c r="I108" i="1" s="1"/>
  <c r="J108" i="1" s="1"/>
  <c r="H296" i="1"/>
  <c r="I296" i="1" s="1"/>
  <c r="J296" i="1" s="1"/>
  <c r="H285" i="1"/>
  <c r="I285" i="1" s="1"/>
  <c r="J285" i="1" s="1"/>
  <c r="H264" i="1"/>
  <c r="I264" i="1" s="1"/>
  <c r="J264" i="1" s="1"/>
  <c r="H123" i="1"/>
  <c r="I123" i="1" s="1"/>
  <c r="J123" i="1" s="1"/>
  <c r="H294" i="1"/>
  <c r="I294" i="1" s="1"/>
  <c r="J294" i="1" s="1"/>
  <c r="H246" i="1"/>
  <c r="I246" i="1" s="1"/>
  <c r="J246" i="1" s="1"/>
  <c r="H125" i="1"/>
  <c r="I125" i="1" s="1"/>
  <c r="J125" i="1" s="1"/>
  <c r="H256" i="1"/>
  <c r="I256" i="1" s="1"/>
  <c r="J256" i="1" s="1"/>
  <c r="H261" i="1"/>
  <c r="I261" i="1" s="1"/>
  <c r="J261" i="1" s="1"/>
  <c r="H251" i="1"/>
  <c r="I251" i="1" s="1"/>
  <c r="J251" i="1" s="1"/>
  <c r="H329" i="1"/>
  <c r="I329" i="1" s="1"/>
  <c r="J329" i="1" s="1"/>
  <c r="H26" i="1"/>
  <c r="I26" i="1" s="1"/>
  <c r="J26" i="1" s="1"/>
  <c r="H67" i="1"/>
  <c r="I67" i="1" s="1"/>
  <c r="J67" i="1" s="1"/>
  <c r="H117" i="1"/>
  <c r="I117" i="1" s="1"/>
  <c r="J117" i="1" s="1"/>
  <c r="H240" i="1"/>
  <c r="I240" i="1" s="1"/>
  <c r="J240" i="1" s="1"/>
  <c r="H224" i="1"/>
  <c r="I224" i="1" s="1"/>
  <c r="J224" i="1" s="1"/>
  <c r="H51" i="1"/>
  <c r="I51" i="1" s="1"/>
  <c r="J51" i="1" s="1"/>
  <c r="H147" i="1"/>
  <c r="I147" i="1" s="1"/>
  <c r="J147" i="1" s="1"/>
  <c r="H24" i="1"/>
  <c r="I24" i="1" s="1"/>
  <c r="J24" i="1" s="1"/>
  <c r="H177" i="1"/>
  <c r="I177" i="1" s="1"/>
  <c r="J177" i="1" s="1"/>
  <c r="H201" i="1"/>
  <c r="I201" i="1" s="1"/>
  <c r="J201" i="1" s="1"/>
  <c r="H200" i="1"/>
  <c r="I200" i="1" s="1"/>
  <c r="J200" i="1" s="1"/>
  <c r="H280" i="1"/>
  <c r="I280" i="1" s="1"/>
  <c r="J280" i="1" s="1"/>
  <c r="H270" i="1"/>
  <c r="I270" i="1" s="1"/>
  <c r="J270" i="1" s="1"/>
  <c r="H118" i="1"/>
  <c r="I118" i="1" s="1"/>
  <c r="J118" i="1" s="1"/>
  <c r="H169" i="1"/>
  <c r="I169" i="1" s="1"/>
  <c r="J169" i="1" s="1"/>
  <c r="H106" i="1"/>
  <c r="I106" i="1" s="1"/>
  <c r="J106" i="1" s="1"/>
  <c r="H291" i="1"/>
  <c r="I291" i="1" s="1"/>
  <c r="J291" i="1" s="1"/>
  <c r="H214" i="1"/>
  <c r="I214" i="1" s="1"/>
  <c r="J214" i="1" s="1"/>
  <c r="H299" i="1"/>
  <c r="I299" i="1" s="1"/>
  <c r="J299" i="1" s="1"/>
  <c r="H64" i="1"/>
  <c r="I64" i="1" s="1"/>
  <c r="J64" i="1" s="1"/>
  <c r="H20" i="1"/>
  <c r="I20" i="1" s="1"/>
  <c r="J20" i="1" s="1"/>
  <c r="H289" i="1"/>
  <c r="I289" i="1" s="1"/>
  <c r="J289" i="1" s="1"/>
  <c r="H284" i="1"/>
  <c r="I284" i="1" s="1"/>
  <c r="J284" i="1" s="1"/>
  <c r="H212" i="1"/>
  <c r="I212" i="1" s="1"/>
  <c r="J212" i="1" s="1"/>
  <c r="H222" i="1"/>
  <c r="I222" i="1" s="1"/>
  <c r="J222" i="1" s="1"/>
  <c r="H52" i="1"/>
  <c r="I52" i="1" s="1"/>
  <c r="J52" i="1" s="1"/>
  <c r="H12" i="1"/>
  <c r="I12" i="1" s="1"/>
  <c r="J12" i="1" s="1"/>
  <c r="H276" i="1"/>
  <c r="I276" i="1" s="1"/>
  <c r="J276" i="1" s="1"/>
  <c r="H287" i="1"/>
  <c r="I287" i="1" s="1"/>
  <c r="J287" i="1" s="1"/>
  <c r="H234" i="1"/>
  <c r="I234" i="1" s="1"/>
  <c r="J234" i="1" s="1"/>
  <c r="H300" i="1"/>
  <c r="I300" i="1" s="1"/>
  <c r="J300" i="1" s="1"/>
  <c r="H230" i="1"/>
  <c r="I230" i="1" s="1"/>
  <c r="J230" i="1" s="1"/>
  <c r="H305" i="1"/>
  <c r="I305" i="1" s="1"/>
  <c r="J305" i="1" s="1"/>
  <c r="H286" i="1"/>
  <c r="I286" i="1" s="1"/>
  <c r="J286" i="1" s="1"/>
  <c r="H77" i="1"/>
  <c r="I77" i="1" s="1"/>
  <c r="J77" i="1" s="1"/>
  <c r="H310" i="1"/>
  <c r="I310" i="1" s="1"/>
  <c r="J310" i="1" s="1"/>
  <c r="H298" i="1"/>
  <c r="I298" i="1" s="1"/>
  <c r="J298" i="1" s="1"/>
  <c r="H281" i="1"/>
  <c r="I281" i="1" s="1"/>
  <c r="J281" i="1" s="1"/>
  <c r="H277" i="1"/>
  <c r="I277" i="1" s="1"/>
  <c r="J277" i="1" s="1"/>
  <c r="H274" i="1"/>
  <c r="I274" i="1" s="1"/>
  <c r="J274" i="1" s="1"/>
  <c r="H290" i="1"/>
  <c r="I290" i="1" s="1"/>
  <c r="J290" i="1" s="1"/>
  <c r="H59" i="1"/>
  <c r="I59" i="1" s="1"/>
  <c r="J59" i="1" s="1"/>
  <c r="H15" i="1"/>
  <c r="I15" i="1" s="1"/>
  <c r="J15" i="1" s="1"/>
  <c r="H96" i="1"/>
  <c r="I96" i="1" s="1"/>
  <c r="J96" i="1" s="1"/>
  <c r="H232" i="1"/>
  <c r="I232" i="1" s="1"/>
  <c r="J232" i="1" s="1"/>
  <c r="H235" i="1"/>
  <c r="I235" i="1" s="1"/>
  <c r="J235" i="1" s="1"/>
  <c r="H178" i="1"/>
  <c r="I178" i="1" s="1"/>
  <c r="J178" i="1" s="1"/>
  <c r="H84" i="1"/>
  <c r="I84" i="1" s="1"/>
  <c r="J84" i="1" s="1"/>
  <c r="H157" i="1"/>
  <c r="I157" i="1" s="1"/>
  <c r="J157" i="1" s="1"/>
  <c r="H196" i="1"/>
  <c r="I196" i="1" s="1"/>
  <c r="J196" i="1" s="1"/>
  <c r="H128" i="1"/>
  <c r="I128" i="1" s="1"/>
  <c r="J128" i="1" s="1"/>
  <c r="I245" i="1" l="1"/>
  <c r="J245" i="1" s="1"/>
  <c r="J42" i="1"/>
  <c r="I331" i="1"/>
  <c r="H331" i="1"/>
</calcChain>
</file>

<file path=xl/sharedStrings.xml><?xml version="1.0" encoding="utf-8"?>
<sst xmlns="http://schemas.openxmlformats.org/spreadsheetml/2006/main" count="3661" uniqueCount="345">
  <si>
    <t>LAESTAB</t>
  </si>
  <si>
    <t>School Name</t>
  </si>
  <si>
    <t>Brierley Forest Primary and Nursery School</t>
  </si>
  <si>
    <t>St Augustine's School</t>
  </si>
  <si>
    <t>Farnsfield St Michael's Church of England Primary (Voluntary Aided) School</t>
  </si>
  <si>
    <t>Annesley Primary and Nursery School</t>
  </si>
  <si>
    <t>Holgate Primary and Nursery School</t>
  </si>
  <si>
    <t>The Lanes Primary School</t>
  </si>
  <si>
    <t>Nettleworth Infant and Nursery School</t>
  </si>
  <si>
    <t>Leas Park Junior School</t>
  </si>
  <si>
    <t>John T Rice Infant and Nursery School</t>
  </si>
  <si>
    <t>Newlands Junior School</t>
  </si>
  <si>
    <t>Croft Primary School</t>
  </si>
  <si>
    <t>Priestsic Primary and Nursery School</t>
  </si>
  <si>
    <t>Woodland View Primary School</t>
  </si>
  <si>
    <t>Healdswood Infants' and Nursery School</t>
  </si>
  <si>
    <t>Dalestorth Primary and Nursery School</t>
  </si>
  <si>
    <t>Hetts Lane Infant and Nursery School</t>
  </si>
  <si>
    <t>Eastlands Junior School (Welbeck Federation of Schools)</t>
  </si>
  <si>
    <t>Netherfield Infant School (Welbeck Federation of Schools)</t>
  </si>
  <si>
    <t>Sherwood Junior School</t>
  </si>
  <si>
    <t>Arno Vale Junior School</t>
  </si>
  <si>
    <t>Arnold Woodthorpe Infant School</t>
  </si>
  <si>
    <t>Richard Bonington Primary and Nursery School</t>
  </si>
  <si>
    <t>Coppice Farm Primary School</t>
  </si>
  <si>
    <t>Pinewood Infant and Nursery School</t>
  </si>
  <si>
    <t>Mapperley Plains Primary and Nursery School</t>
  </si>
  <si>
    <t>Standhill Infants' School</t>
  </si>
  <si>
    <t>Priory Junior School</t>
  </si>
  <si>
    <t>Phoenix Infant and Nursery School</t>
  </si>
  <si>
    <t>Westdale Infant School</t>
  </si>
  <si>
    <t>Bramcote Hills Primary School</t>
  </si>
  <si>
    <t>John Clifford Primary School</t>
  </si>
  <si>
    <t>Beeston Rylands Junior School</t>
  </si>
  <si>
    <t>Trent Vale Infant School</t>
  </si>
  <si>
    <t>Eskdale Junior School</t>
  </si>
  <si>
    <t>Albany Junior School</t>
  </si>
  <si>
    <t>Albany Infant and Nursery School</t>
  </si>
  <si>
    <t>William Lilley Infant and Nursery School</t>
  </si>
  <si>
    <t>Toton Bispham Drive Junior School</t>
  </si>
  <si>
    <t>Toton Banks Road Infant and Nursery School</t>
  </si>
  <si>
    <t>Hallcroft Infant and Nursery School</t>
  </si>
  <si>
    <t>Forest Glade Primary School</t>
  </si>
  <si>
    <t>Hillocks Primary and Nursery School</t>
  </si>
  <si>
    <t>Brinsley Primary and Nursery School</t>
  </si>
  <si>
    <t>Lawrence View Primary and Nursery School</t>
  </si>
  <si>
    <t>Larkfields Junior School</t>
  </si>
  <si>
    <t>Bagthorpe Primary School</t>
  </si>
  <si>
    <t>Holly Hill Primary and Nursery School</t>
  </si>
  <si>
    <t>Jacksdale Primary and Nursery School</t>
  </si>
  <si>
    <t>Westwood Infant and Nursery School</t>
  </si>
  <si>
    <t>Beardall Fields Primary and Nursery School</t>
  </si>
  <si>
    <t>Broomhill Junior School</t>
  </si>
  <si>
    <t>Butler's Hill Infant and Nursery School</t>
  </si>
  <si>
    <t>Edgewood Primary and Nursery School</t>
  </si>
  <si>
    <t>Leen Mills Primary School</t>
  </si>
  <si>
    <t>Lovers Lane Primary and Nursery School</t>
  </si>
  <si>
    <t>Lady Bay Primary School</t>
  </si>
  <si>
    <t>Jesse Gray Primary School</t>
  </si>
  <si>
    <t>West Bridgford Infant School</t>
  </si>
  <si>
    <t>Abbey Road Primary School</t>
  </si>
  <si>
    <t>West Bridgford Junior School</t>
  </si>
  <si>
    <t>Redlands Primary and Nursery School</t>
  </si>
  <si>
    <t>Haggonfields Primary and Nursery School</t>
  </si>
  <si>
    <t>Sir Edmund Hillary Primary and Nursery School</t>
  </si>
  <si>
    <t>Manners Sutton Primary School</t>
  </si>
  <si>
    <t>Chuter Ede Primary School</t>
  </si>
  <si>
    <t>John Hunt Primary School</t>
  </si>
  <si>
    <t>Beckingham Primary School</t>
  </si>
  <si>
    <t>Hawthorne Primary and Nursery School</t>
  </si>
  <si>
    <t>Carnarvon Primary School</t>
  </si>
  <si>
    <t>Manor Park Infant and Nursery School</t>
  </si>
  <si>
    <t>Ramsden Primary School</t>
  </si>
  <si>
    <t>Clarborough Primary School</t>
  </si>
  <si>
    <t>John Blow Primary School</t>
  </si>
  <si>
    <t>Lantern Lane Primary and Nursery School</t>
  </si>
  <si>
    <t>Brookside Primary School</t>
  </si>
  <si>
    <t>East Markham Primary School</t>
  </si>
  <si>
    <t>King Edwin Primary and Nursery School</t>
  </si>
  <si>
    <t>Elkesley Primary and Nursery School</t>
  </si>
  <si>
    <t>Everton Primary School</t>
  </si>
  <si>
    <t>Gotham Primary School</t>
  </si>
  <si>
    <t>Queen Eleanor Primary School</t>
  </si>
  <si>
    <t>Willow Brook Primary School</t>
  </si>
  <si>
    <t>Kinoulton Primary School</t>
  </si>
  <si>
    <t>Kirklington Primary School</t>
  </si>
  <si>
    <t>Lambley Primary School</t>
  </si>
  <si>
    <t>Mattersey Primary School</t>
  </si>
  <si>
    <t>Misson Primary School</t>
  </si>
  <si>
    <t>Misterton Primary and Nursery School</t>
  </si>
  <si>
    <t>Newstead Primary and Nursery School</t>
  </si>
  <si>
    <t>Abbey Gates Primary School</t>
  </si>
  <si>
    <t>Normanton-on-Soar Primary School</t>
  </si>
  <si>
    <t>North Clifton Primary School</t>
  </si>
  <si>
    <t>Muskham Primary School</t>
  </si>
  <si>
    <t>Maun Infant and Nursery School</t>
  </si>
  <si>
    <t>Orston Primary School</t>
  </si>
  <si>
    <t>Radcliffe-on-Trent Infant and Nursery School</t>
  </si>
  <si>
    <t>Radcliffe-on-Trent Junior School</t>
  </si>
  <si>
    <t>Rampton Primary School</t>
  </si>
  <si>
    <t>Lake View Primary and Nursery School</t>
  </si>
  <si>
    <t>James Peacock Infant and Nursery School</t>
  </si>
  <si>
    <t>Lowe's Wong Infant School</t>
  </si>
  <si>
    <t>Sutton Bonington Primary School</t>
  </si>
  <si>
    <t>Sutton-On-Trent Primary and Nursery School</t>
  </si>
  <si>
    <t>Walkeringham Primary School</t>
  </si>
  <si>
    <t>Willoughby Primary School</t>
  </si>
  <si>
    <t>Winthorpe Primary School</t>
  </si>
  <si>
    <t>Round Hill Primary School</t>
  </si>
  <si>
    <t>Hollywell Primary School</t>
  </si>
  <si>
    <t>Stanhope Primary and Nursery School</t>
  </si>
  <si>
    <t>Kingsway Primary School</t>
  </si>
  <si>
    <t>Morven Park Primary and Nursery School</t>
  </si>
  <si>
    <t>Arnold Mill Primary and Nursery School</t>
  </si>
  <si>
    <t>Orchard Primary School and Nursery</t>
  </si>
  <si>
    <t>Holly Primary School</t>
  </si>
  <si>
    <t>Prospect Hill Infant and Nursery School</t>
  </si>
  <si>
    <t>Prospect Hill Junior School</t>
  </si>
  <si>
    <t>Church Vale Primary School and Foundation Unit</t>
  </si>
  <si>
    <t>Carr Hill Primary and Nursery School</t>
  </si>
  <si>
    <t>Heatherley Primary School</t>
  </si>
  <si>
    <t>Forest Town Primary School</t>
  </si>
  <si>
    <t>Gateford Park Primary School</t>
  </si>
  <si>
    <t>Arnold View Primary School</t>
  </si>
  <si>
    <t>Pierrepont Gamston Primary School</t>
  </si>
  <si>
    <t>Berry Hill Primary School</t>
  </si>
  <si>
    <t>Crescent Primary School</t>
  </si>
  <si>
    <t>St Edmund's CofE (C) Primary School</t>
  </si>
  <si>
    <t>St Andrew's CofE Primary and Nursery School</t>
  </si>
  <si>
    <t>All Hallows CofE Primary School</t>
  </si>
  <si>
    <t>St John's CofE Primary School</t>
  </si>
  <si>
    <t>Selston CofE Infant and Nursery School</t>
  </si>
  <si>
    <t>Underwood Church of England Primary School</t>
  </si>
  <si>
    <t>Mount CofE Primary and Nursery School</t>
  </si>
  <si>
    <t>Ranby CofE Primary School</t>
  </si>
  <si>
    <t>Bleasby CofE Primary School</t>
  </si>
  <si>
    <t>Bunny CofE Primary School</t>
  </si>
  <si>
    <t>St Wilfrid's CofE Primary School</t>
  </si>
  <si>
    <t>Caunton Dean Hole CofE Primary School</t>
  </si>
  <si>
    <t>Coddington CofE Primary and Nursery School</t>
  </si>
  <si>
    <t>Costock CofE Primary School</t>
  </si>
  <si>
    <t>Cuckney CofE Primary School</t>
  </si>
  <si>
    <t>Dunham-on-Trent CofE Primary School</t>
  </si>
  <si>
    <t>Halam CofE Primary School</t>
  </si>
  <si>
    <t>Kneesall CofE Primary School</t>
  </si>
  <si>
    <t>Langar CofE Primary School</t>
  </si>
  <si>
    <t>St Matthew's CofE Primary School</t>
  </si>
  <si>
    <t>Norwell CofE Primary School</t>
  </si>
  <si>
    <t>St Peter's CofE Junior School</t>
  </si>
  <si>
    <t>Holy Trinity CofE Infant School</t>
  </si>
  <si>
    <t>Lowe's Wong Anglican Methodist Junior School</t>
  </si>
  <si>
    <t>Trowell CofE Primary School</t>
  </si>
  <si>
    <t>Walesby CofE Primary School</t>
  </si>
  <si>
    <t>North Wheatley Church of England Primary School</t>
  </si>
  <si>
    <t>Ravenshead CofE Primary School</t>
  </si>
  <si>
    <t>Northfield Primary and Nursery School</t>
  </si>
  <si>
    <t>Langold Dyscarr Community School</t>
  </si>
  <si>
    <t>Heathlands Primary School</t>
  </si>
  <si>
    <t>Abbey Primary School</t>
  </si>
  <si>
    <t>Wynndale Primary School</t>
  </si>
  <si>
    <t>Springbank Primary School</t>
  </si>
  <si>
    <t>Bramcote CofE Primary School</t>
  </si>
  <si>
    <t>Christ Church CofE Infant  &amp; Nursery School</t>
  </si>
  <si>
    <t>St Luke's CofE (Aided) Primary School</t>
  </si>
  <si>
    <t>St Anne's CofE (Aided) Primary School</t>
  </si>
  <si>
    <t>The Primary School of St Mary and St Martin</t>
  </si>
  <si>
    <t>Cotgrave CofE Primary School</t>
  </si>
  <si>
    <t>Edwinstowe CofE Primary School</t>
  </si>
  <si>
    <t>All Saints Anglican/Methodist Primary School</t>
  </si>
  <si>
    <t>Gamston CofE (Aided) Primary School</t>
  </si>
  <si>
    <t>St Peter's CofE Primary School</t>
  </si>
  <si>
    <t>Lowdham CofE Primary School</t>
  </si>
  <si>
    <t>Linby-cum-Papplewick CofE (VA) Primary School</t>
  </si>
  <si>
    <t>Sturton CofE Primary School</t>
  </si>
  <si>
    <t>Sutton-Cum-Lound CofE School</t>
  </si>
  <si>
    <t>Wood's Foundation CofE Primary School</t>
  </si>
  <si>
    <t>St Patrick's Catholic Primary School</t>
  </si>
  <si>
    <t>Holy Family Catholic Primary School</t>
  </si>
  <si>
    <t>Ordsall Primary School</t>
  </si>
  <si>
    <t>Huthwaite All Saint's CofE (Aided) Infant School</t>
  </si>
  <si>
    <t>Sutton Road Primary School</t>
  </si>
  <si>
    <t>High Oakham Primary School</t>
  </si>
  <si>
    <t>King Edward Primary School</t>
  </si>
  <si>
    <t>Intake Farm Primary School</t>
  </si>
  <si>
    <t>Farmilo Primary School and Nursery</t>
  </si>
  <si>
    <t>Asquith Primary School</t>
  </si>
  <si>
    <t>Brookhill Leys Primary and Nursery School</t>
  </si>
  <si>
    <t>Hucknall National Church of England (VA) Primary School</t>
  </si>
  <si>
    <t>Blidworth Oaks Primary School</t>
  </si>
  <si>
    <t>Greasley Beauvale Primary School</t>
  </si>
  <si>
    <t>Wadsworth Fields Primary School</t>
  </si>
  <si>
    <t>Abbey Hill Primary &amp; Nursery</t>
  </si>
  <si>
    <t>Chilwell School</t>
  </si>
  <si>
    <t>Mansfield Primary Academy</t>
  </si>
  <si>
    <t>Kingston Park Academy</t>
  </si>
  <si>
    <t>Kirkby Woodhouse School</t>
  </si>
  <si>
    <t>Tuxford Primary Academy</t>
  </si>
  <si>
    <t>Skegby Junior Academy</t>
  </si>
  <si>
    <t>Arnbrook Primary School</t>
  </si>
  <si>
    <t>The Flying High Academy</t>
  </si>
  <si>
    <t>Bishop Alexander L.E.A.D. Academy</t>
  </si>
  <si>
    <t>Sunnyside Spencer Academy</t>
  </si>
  <si>
    <t>Birklands Primary School</t>
  </si>
  <si>
    <t>The Bramble Academy</t>
  </si>
  <si>
    <t>Beeston Fields Primary School and Nursery</t>
  </si>
  <si>
    <t>Haddon Primary and Nursery School</t>
  </si>
  <si>
    <t>The Parkgate Academy</t>
  </si>
  <si>
    <t>The William Gladstone Church of England Primary Academy</t>
  </si>
  <si>
    <t>Leamington Primary and Nursery Academy</t>
  </si>
  <si>
    <t>St Peter's CofE Primary Academy, Mansfield</t>
  </si>
  <si>
    <t>Wainwright Primary Academy</t>
  </si>
  <si>
    <t>Samuel Barlow Primary Academy</t>
  </si>
  <si>
    <t>The West Park Academy</t>
  </si>
  <si>
    <t>Netherfield Primary School</t>
  </si>
  <si>
    <t>Robert Mellors Primary Academy</t>
  </si>
  <si>
    <t>The Python Hill Academy</t>
  </si>
  <si>
    <t>Peafield Lane Academy</t>
  </si>
  <si>
    <t>Mapplewells Primary and Nursery School</t>
  </si>
  <si>
    <t>Ernehale Junior School</t>
  </si>
  <si>
    <t>Killisick Junior School</t>
  </si>
  <si>
    <t>The Carlton Junior Academy</t>
  </si>
  <si>
    <t>The Carlton Infant Academy</t>
  </si>
  <si>
    <t>Parkdale Primary School</t>
  </si>
  <si>
    <t>Porchester Junior School</t>
  </si>
  <si>
    <t>Willow Farm Primary School</t>
  </si>
  <si>
    <t>Westdale Junior School</t>
  </si>
  <si>
    <t>Alderman Pounder Infant and Nursery School</t>
  </si>
  <si>
    <t>Fairfield Primary Academy</t>
  </si>
  <si>
    <t>Chetwynd Primary Academy</t>
  </si>
  <si>
    <t>Thrumpton Primary Academy</t>
  </si>
  <si>
    <t>Bracken Lane Primary Academy</t>
  </si>
  <si>
    <t>Gilthill Primary School</t>
  </si>
  <si>
    <t>Horsendale Primary School</t>
  </si>
  <si>
    <t>Edwalton Primary School</t>
  </si>
  <si>
    <t>Heymann Primary and Nursery School</t>
  </si>
  <si>
    <t>Norbridge Academy</t>
  </si>
  <si>
    <t>Robert Miles Infant School</t>
  </si>
  <si>
    <t>Burton Joyce Primary School</t>
  </si>
  <si>
    <t>Cropwell Bishop Primary School</t>
  </si>
  <si>
    <t>Flintham Primary School</t>
  </si>
  <si>
    <t>Crossdale Primary School</t>
  </si>
  <si>
    <t>The Forest View Academy</t>
  </si>
  <si>
    <t>Tollerton Primary School</t>
  </si>
  <si>
    <t>Sir John Sherbrooke Junior School</t>
  </si>
  <si>
    <t>Robert Miles Junior School</t>
  </si>
  <si>
    <t>Ranskill Primary School</t>
  </si>
  <si>
    <t>Kimberley Primary School</t>
  </si>
  <si>
    <t>Greenwood Primary and Nursery School</t>
  </si>
  <si>
    <t>Barnby Road Academy Primary and Nursery school</t>
  </si>
  <si>
    <t>Keyworth Primary and Nursery School</t>
  </si>
  <si>
    <t>Greythorn Primary School</t>
  </si>
  <si>
    <t>Sparken Hill Academy</t>
  </si>
  <si>
    <t>Mornington Primary School</t>
  </si>
  <si>
    <t>Bilsthorpe Flying High Academy</t>
  </si>
  <si>
    <t>St John's CofE Academy</t>
  </si>
  <si>
    <t>East Bridgford St Peters Church of England Academy</t>
  </si>
  <si>
    <t>St Peter's Crosskeys CofE Academy</t>
  </si>
  <si>
    <t>Leverton Church of England Academy</t>
  </si>
  <si>
    <t>The Sir Donald Bailey Academy</t>
  </si>
  <si>
    <t>St Mary Magdalene CofE Primary School</t>
  </si>
  <si>
    <t>Burntstump Seely CofE Primary Academy</t>
  </si>
  <si>
    <t>St Swithun's Church of England Primary Academy</t>
  </si>
  <si>
    <t>Archbishop Cranmer Church of England Academy</t>
  </si>
  <si>
    <t>Gunthorpe CofE Primary School</t>
  </si>
  <si>
    <t>Harworth CofE Academy</t>
  </si>
  <si>
    <t>The Sacred Heart Primary Catholic Voluntary Academy</t>
  </si>
  <si>
    <t>The Good Shepherd Catholic Primary, Arnold</t>
  </si>
  <si>
    <t>St. Joseph's Catholic Primary School, a Voluntary Academy</t>
  </si>
  <si>
    <t>Holy Cross Primary Catholic Voluntary Academy</t>
  </si>
  <si>
    <t>The Priory Catholic Voluntary Academy</t>
  </si>
  <si>
    <t>St Edmund Campion Catholic Primary School</t>
  </si>
  <si>
    <t>Holy Trinity Catholic Voluntary Academy</t>
  </si>
  <si>
    <t>St Patrick's Catholic Primary School, A Voluntary Academy</t>
  </si>
  <si>
    <t>St Philip Neri With St Bede Catholic Voluntary Academy</t>
  </si>
  <si>
    <t>St Joseph's Catholic Primary and Nursery School</t>
  </si>
  <si>
    <t>Worksop Priory Church of England Primary Academy</t>
  </si>
  <si>
    <t>Awsworth Primary and Nursery School</t>
  </si>
  <si>
    <t>Cotgrave Candleby Lane School</t>
  </si>
  <si>
    <t>Hillside Primary and Nursery School</t>
  </si>
  <si>
    <t>South Nottinghamshire Academy</t>
  </si>
  <si>
    <t>Retford Oaks Academy</t>
  </si>
  <si>
    <t>Carlton Academy</t>
  </si>
  <si>
    <t>Kirkby College</t>
  </si>
  <si>
    <t>Ashfield Comprehensive School</t>
  </si>
  <si>
    <t>Meden School</t>
  </si>
  <si>
    <t>Outwood Academy Valley</t>
  </si>
  <si>
    <t>Outwood Academy Portland</t>
  </si>
  <si>
    <t>The Dukeries Academy</t>
  </si>
  <si>
    <t>Sutton Community Academy</t>
  </si>
  <si>
    <t>Holgate Academy</t>
  </si>
  <si>
    <t>Magnus Church of England Academy</t>
  </si>
  <si>
    <t>Hall Park Academy</t>
  </si>
  <si>
    <t>The Newark Academy</t>
  </si>
  <si>
    <t>Queen Elizabeth Academy</t>
  </si>
  <si>
    <t>The Suthers School</t>
  </si>
  <si>
    <t>Colonel Frank Seely Academy</t>
  </si>
  <si>
    <t>Arnold Hill Academy</t>
  </si>
  <si>
    <t>The Manor Academy</t>
  </si>
  <si>
    <t>The Garibaldi School</t>
  </si>
  <si>
    <t>Quarrydale Academy</t>
  </si>
  <si>
    <t>Redhill Academy</t>
  </si>
  <si>
    <t>Carlton le Willows Academy</t>
  </si>
  <si>
    <t>Alderman White School</t>
  </si>
  <si>
    <t>The Bramcote School</t>
  </si>
  <si>
    <t>The Kimberley School</t>
  </si>
  <si>
    <t>Selston High School</t>
  </si>
  <si>
    <t>The West Bridgford School</t>
  </si>
  <si>
    <t>Rushcliffe School</t>
  </si>
  <si>
    <t>Toot Hill School</t>
  </si>
  <si>
    <t>The Joseph Whitaker School</t>
  </si>
  <si>
    <t>East Leake Academy</t>
  </si>
  <si>
    <t>Tuxford Academy</t>
  </si>
  <si>
    <t>The South Wolds Academy &amp; Sixth Form</t>
  </si>
  <si>
    <t>The Elizabethan Academy</t>
  </si>
  <si>
    <t>The Brunts Academy</t>
  </si>
  <si>
    <t>The Becket School</t>
  </si>
  <si>
    <t>The National CofE Academy</t>
  </si>
  <si>
    <t>Christ The King Voluntary Academy</t>
  </si>
  <si>
    <t>All Saints Catholic Voluntary Academy</t>
  </si>
  <si>
    <t>George Spencer Academy and Technology College</t>
  </si>
  <si>
    <t>Samworth Church Academy</t>
  </si>
  <si>
    <t>Serlby Park Academy</t>
  </si>
  <si>
    <t>Minster School</t>
  </si>
  <si>
    <t>Ernehale Infant School</t>
  </si>
  <si>
    <t>Larkfields Infant School</t>
  </si>
  <si>
    <t>Oak Tree Primary School</t>
  </si>
  <si>
    <t>Hucknall Flying High Academy</t>
  </si>
  <si>
    <t/>
  </si>
  <si>
    <t>20-21 Post MFG Budget</t>
  </si>
  <si>
    <t>Rates</t>
  </si>
  <si>
    <t>19-20 Post MFG Budget</t>
  </si>
  <si>
    <t>2019/20 ISB excluding rates</t>
  </si>
  <si>
    <t>Illustrative 2020/21 ISB excluding rates</t>
  </si>
  <si>
    <t>% Increase</t>
  </si>
  <si>
    <t>Illustrative Increase in funding</t>
  </si>
  <si>
    <t>Number on Roll Oct 18</t>
  </si>
  <si>
    <t>Total Schools Budget</t>
  </si>
  <si>
    <t>Prior year adjustment</t>
  </si>
  <si>
    <t>Total IS excluding rates</t>
  </si>
  <si>
    <t>DFE Number</t>
  </si>
  <si>
    <t>DfE Number</t>
  </si>
  <si>
    <t>Number on roll as at October 2018</t>
  </si>
  <si>
    <t>2020-21 Illustrative School Budgets</t>
  </si>
  <si>
    <t>% per pupil increase</t>
  </si>
  <si>
    <t>Select your school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</si>
</sst>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£&quot;* #,##0.00_);_(&quot;£&quot;* \(#,##0.00\);_(&quot;£&quot;* &quot;-&quot;??_);_(@_)"/>
    <numFmt numFmtId="165" formatCode="&quot;£&quot;#,##0.00"/>
    <numFmt numFmtId="166" formatCode="_-* #,##0.0_-;\-* #,##0.0_-;_-* &quot;-&quot;??_-;_-@_-"/>
    <numFmt numFmtId="167" formatCode="&quot;£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 style="thick">
        <color theme="3" tint="0.39991454817346722"/>
      </bottom>
      <diagonal/>
    </border>
    <border>
      <left/>
      <right/>
      <top style="thick">
        <color theme="4" tint="0.59996337778862885"/>
      </top>
      <bottom style="thick">
        <color theme="3" tint="0.39991454817346722"/>
      </bottom>
      <diagonal/>
    </border>
    <border>
      <left/>
      <right style="thick">
        <color theme="3" tint="0.39994506668294322"/>
      </right>
      <top style="thick">
        <color theme="4" tint="0.59996337778862885"/>
      </top>
      <bottom style="thick">
        <color theme="3" tint="0.39991454817346722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2">
    <xf numFmtId="0" fontId="0" fillId="0" borderId="0" xfId="0"/>
    <xf numFmtId="44" fontId="0" fillId="0" borderId="0" xfId="2" applyFont="1"/>
    <xf numFmtId="44" fontId="0" fillId="0" borderId="0" xfId="0" applyNumberFormat="1"/>
    <xf numFmtId="166" fontId="0" fillId="0" borderId="0" xfId="1" applyNumberFormat="1" applyFont="1"/>
    <xf numFmtId="10" fontId="0" fillId="0" borderId="0" xfId="0" applyNumberFormat="1"/>
    <xf numFmtId="44" fontId="0" fillId="0" borderId="1" xfId="2" applyFont="1" applyBorder="1"/>
    <xf numFmtId="166" fontId="0" fillId="0" borderId="1" xfId="1" applyNumberFormat="1" applyFont="1" applyBorder="1"/>
    <xf numFmtId="10" fontId="0" fillId="0" borderId="1" xfId="3" applyNumberFormat="1" applyFont="1" applyBorder="1"/>
    <xf numFmtId="165" fontId="0" fillId="0" borderId="0" xfId="0" applyNumberFormat="1"/>
    <xf numFmtId="165" fontId="0" fillId="0" borderId="1" xfId="0" applyNumberFormat="1" applyBorder="1"/>
    <xf numFmtId="165" fontId="0" fillId="0" borderId="0" xfId="2" applyNumberFormat="1" applyFont="1"/>
    <xf numFmtId="0" fontId="2" fillId="0" borderId="1" xfId="0" applyFont="1" applyBorder="1"/>
    <xf numFmtId="166" fontId="2" fillId="0" borderId="1" xfId="1" applyNumberFormat="1" applyFont="1" applyBorder="1" applyAlignment="1">
      <alignment wrapText="1"/>
    </xf>
    <xf numFmtId="44" fontId="2" fillId="0" borderId="1" xfId="2" applyFont="1" applyBorder="1"/>
    <xf numFmtId="165" fontId="2" fillId="0" borderId="1" xfId="0" applyNumberFormat="1" applyFont="1" applyBorder="1" applyAlignment="1">
      <alignment wrapText="1"/>
    </xf>
    <xf numFmtId="10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4" fontId="0" fillId="0" borderId="0" xfId="2" applyFont="1" applyFill="1"/>
    <xf numFmtId="0" fontId="0" fillId="0" borderId="0" xfId="0" applyFill="1"/>
    <xf numFmtId="0" fontId="5" fillId="3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3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166" fontId="0" fillId="5" borderId="0" xfId="1" applyNumberFormat="1" applyFont="1" applyFill="1"/>
    <xf numFmtId="165" fontId="2" fillId="5" borderId="0" xfId="0" applyNumberFormat="1" applyFont="1" applyFill="1"/>
    <xf numFmtId="10" fontId="0" fillId="5" borderId="0" xfId="0" applyNumberFormat="1" applyFill="1"/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/>
    <xf numFmtId="0" fontId="4" fillId="2" borderId="0" xfId="0" applyFont="1" applyFill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 vertical="center"/>
    </xf>
    <xf numFmtId="10" fontId="5" fillId="3" borderId="6" xfId="0" applyNumberFormat="1" applyFont="1" applyFill="1" applyBorder="1" applyAlignment="1">
      <alignment horizontal="center" vertical="center"/>
    </xf>
    <xf numFmtId="10" fontId="5" fillId="3" borderId="7" xfId="0" applyNumberFormat="1" applyFont="1" applyFill="1" applyBorder="1" applyAlignment="1">
      <alignment horizontal="center" vertical="center"/>
    </xf>
    <xf numFmtId="10" fontId="5" fillId="3" borderId="8" xfId="0" applyNumberFormat="1" applyFont="1" applyFill="1" applyBorder="1" applyAlignment="1">
      <alignment horizontal="center" vertical="center"/>
    </xf>
    <xf numFmtId="10" fontId="5" fillId="3" borderId="9" xfId="0" applyNumberFormat="1" applyFont="1" applyFill="1" applyBorder="1" applyAlignment="1">
      <alignment horizontal="center" vertical="center"/>
    </xf>
    <xf numFmtId="167" fontId="5" fillId="3" borderId="10" xfId="0" applyNumberFormat="1" applyFont="1" applyFill="1" applyBorder="1" applyAlignment="1">
      <alignment horizontal="center" vertical="center"/>
    </xf>
    <xf numFmtId="167" fontId="5" fillId="3" borderId="1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/>
  </cellXfs>
  <cellStyles count="6">
    <cellStyle name="Comma" xfId="1" builtinId="3"/>
    <cellStyle name="Currency" xfId="2" builtinId="4"/>
    <cellStyle name="Currency 3" xfId="4" xr:uid="{00000000-0005-0000-0000-000002000000}"/>
    <cellStyle name="Normal" xfId="0" builtinId="0"/>
    <cellStyle name="Percent" xfId="3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21F24-CF9A-4269-8131-8A65E1CCA24C}">
  <dimension ref="A1:N17"/>
  <sheetViews>
    <sheetView tabSelected="1" zoomScale="130" zoomScaleNormal="130" workbookViewId="0">
      <selection activeCell="N8" sqref="N8"/>
    </sheetView>
  </sheetViews>
  <sheetFormatPr defaultColWidth="9.140625" defaultRowHeight="14.25" x14ac:dyDescent="0.2"/>
  <cols>
    <col min="1" max="1" width="1.85546875" style="20" customWidth="1"/>
    <col min="2" max="3" width="9.85546875" style="20" customWidth="1"/>
    <col min="4" max="4" width="1.5703125" style="20" customWidth="1"/>
    <col min="5" max="6" width="9.85546875" style="20" customWidth="1"/>
    <col min="7" max="7" width="1.5703125" style="20" customWidth="1"/>
    <col min="8" max="9" width="9.85546875" style="20" customWidth="1"/>
    <col min="10" max="10" width="1.7109375" style="20" customWidth="1"/>
    <col min="11" max="12" width="9.85546875" style="20" customWidth="1"/>
    <col min="13" max="13" width="1.5703125" style="20" customWidth="1"/>
    <col min="14" max="14" width="10.42578125" style="20" customWidth="1"/>
    <col min="15" max="16384" width="9.140625" style="20"/>
  </cols>
  <sheetData>
    <row r="1" spans="1:14" ht="18" x14ac:dyDescent="0.2">
      <c r="A1" s="33" t="s">
        <v>342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8.75" thickBot="1" x14ac:dyDescent="0.25">
      <c r="A2" s="21"/>
      <c r="B2" s="27"/>
      <c r="C2" s="27"/>
      <c r="D2" s="27"/>
      <c r="E2" s="27"/>
      <c r="F2" s="27"/>
      <c r="G2" s="27"/>
      <c r="H2" s="27"/>
      <c r="I2" s="21"/>
      <c r="J2" s="21"/>
      <c r="K2" s="21"/>
      <c r="L2" s="21"/>
      <c r="M2" s="21"/>
      <c r="N2" s="21"/>
    </row>
    <row r="3" spans="1:14" ht="15" customHeight="1" thickTop="1" thickBot="1" x14ac:dyDescent="0.25">
      <c r="A3" s="22"/>
      <c r="B3" s="44" t="s">
        <v>188</v>
      </c>
      <c r="C3" s="45"/>
      <c r="D3" s="45"/>
      <c r="E3" s="45"/>
      <c r="F3" s="45"/>
      <c r="G3" s="45"/>
      <c r="H3" s="45"/>
      <c r="I3" s="46"/>
      <c r="J3" s="22"/>
      <c r="K3" s="51" t="s">
        <v>344</v>
      </c>
      <c r="L3" s="22"/>
      <c r="M3" s="22"/>
      <c r="N3" s="22"/>
    </row>
    <row r="4" spans="1:14" ht="15.75" thickTop="1" thickBo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5" customHeight="1" thickTop="1" thickBot="1" x14ac:dyDescent="0.25">
      <c r="A5" s="22"/>
      <c r="B5" s="44" t="s">
        <v>340</v>
      </c>
      <c r="C5" s="45"/>
      <c r="D5" s="45"/>
      <c r="E5" s="45"/>
      <c r="F5" s="45"/>
      <c r="G5" s="45"/>
      <c r="H5" s="45"/>
      <c r="I5" s="46"/>
      <c r="J5" s="22"/>
      <c r="K5" s="23">
        <f>VLOOKUP($B$3,Data!$C$5:$U$349,14,FALSE)</f>
        <v>8913793</v>
      </c>
      <c r="L5" s="22"/>
      <c r="M5" s="22"/>
      <c r="N5" s="22"/>
    </row>
    <row r="6" spans="1:14" ht="15.75" thickTop="1" thickBo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5" customHeight="1" thickTop="1" thickBot="1" x14ac:dyDescent="0.25">
      <c r="A7" s="22"/>
      <c r="B7" s="44" t="s">
        <v>341</v>
      </c>
      <c r="C7" s="45"/>
      <c r="D7" s="45"/>
      <c r="E7" s="45"/>
      <c r="F7" s="45"/>
      <c r="G7" s="45"/>
      <c r="H7" s="45"/>
      <c r="I7" s="46"/>
      <c r="J7" s="22"/>
      <c r="K7" s="23">
        <f>VLOOKUP($B$3,Data!$C$5:$U$349,2,FALSE)</f>
        <v>304</v>
      </c>
      <c r="L7" s="22"/>
      <c r="M7" s="22"/>
      <c r="N7" s="22"/>
    </row>
    <row r="8" spans="1:14" ht="15" thickTop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">
      <c r="A9" s="22"/>
      <c r="B9" s="22"/>
      <c r="C9" s="22"/>
      <c r="D9" s="22"/>
      <c r="E9" s="22"/>
      <c r="F9" s="22"/>
      <c r="G9" s="22"/>
      <c r="H9" s="22"/>
      <c r="I9" s="24"/>
      <c r="J9" s="24"/>
      <c r="K9" s="24"/>
      <c r="L9" s="24"/>
      <c r="M9" s="22"/>
      <c r="N9" s="22"/>
    </row>
    <row r="10" spans="1:14" ht="15" x14ac:dyDescent="0.2">
      <c r="A10" s="22"/>
      <c r="B10" s="22"/>
      <c r="C10" s="22"/>
      <c r="D10" s="22"/>
      <c r="E10" s="22"/>
      <c r="F10" s="22"/>
      <c r="G10" s="22"/>
      <c r="H10" s="22"/>
      <c r="I10" s="24"/>
      <c r="J10" s="24"/>
      <c r="K10" s="49"/>
      <c r="L10" s="49"/>
      <c r="M10" s="49"/>
      <c r="N10" s="49"/>
    </row>
    <row r="11" spans="1:14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32"/>
      <c r="L11" s="25"/>
      <c r="M11" s="50"/>
      <c r="N11" s="50"/>
    </row>
    <row r="12" spans="1:14" ht="33.75" customHeight="1" x14ac:dyDescent="0.2">
      <c r="A12" s="22"/>
      <c r="B12" s="47" t="s">
        <v>331</v>
      </c>
      <c r="C12" s="47"/>
      <c r="D12" s="22"/>
      <c r="E12" s="47" t="s">
        <v>332</v>
      </c>
      <c r="F12" s="47"/>
      <c r="G12" s="31"/>
      <c r="H12" s="47" t="s">
        <v>334</v>
      </c>
      <c r="I12" s="47"/>
      <c r="J12" s="24"/>
      <c r="K12" s="47" t="s">
        <v>343</v>
      </c>
      <c r="L12" s="47"/>
      <c r="M12" s="50"/>
      <c r="N12" s="50"/>
    </row>
    <row r="13" spans="1:14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5"/>
      <c r="L13" s="25"/>
      <c r="M13" s="22"/>
      <c r="N13" s="22"/>
    </row>
    <row r="14" spans="1:14" x14ac:dyDescent="0.2">
      <c r="A14" s="22"/>
      <c r="B14" s="34">
        <f>VLOOKUP($B$3,Data!$C$5:$U$349,5,FALSE)</f>
        <v>1196123.9558783858</v>
      </c>
      <c r="C14" s="35"/>
      <c r="D14" s="42"/>
      <c r="E14" s="34">
        <f>VLOOKUP($B$3,Data!$C$5:$U$349,6,FALSE)</f>
        <v>1282453.013153923</v>
      </c>
      <c r="F14" s="35">
        <f>VLOOKUP($B$3,Data!$C$5:$U$349,14,FALSE)</f>
        <v>8913793</v>
      </c>
      <c r="G14" s="42"/>
      <c r="H14" s="34">
        <f>VLOOKUP($B$3,Data!$C$5:$U$349,7,FALSE)</f>
        <v>86329.057275537169</v>
      </c>
      <c r="I14" s="35">
        <f>VLOOKUP($B$3,Data!$C$5:$U$349,14,FALSE)</f>
        <v>8913793</v>
      </c>
      <c r="J14" s="42"/>
      <c r="K14" s="38">
        <f>VLOOKUP(B3,Data!C5:J366,8,FALSE)</f>
        <v>7.2174005755231738E-2</v>
      </c>
      <c r="L14" s="39"/>
      <c r="M14" s="22"/>
      <c r="N14" s="22"/>
    </row>
    <row r="15" spans="1:14" x14ac:dyDescent="0.2">
      <c r="A15" s="22"/>
      <c r="B15" s="36"/>
      <c r="C15" s="37"/>
      <c r="D15" s="43"/>
      <c r="E15" s="36">
        <f>VLOOKUP($B$3,Data!$C$5:$U$349,14,FALSE)</f>
        <v>8913793</v>
      </c>
      <c r="F15" s="37">
        <f>VLOOKUP($B$3,Data!$C$5:$U$349,14,FALSE)</f>
        <v>8913793</v>
      </c>
      <c r="G15" s="43"/>
      <c r="H15" s="36">
        <f>VLOOKUP($B$3,Data!$C$5:$U$349,14,FALSE)</f>
        <v>8913793</v>
      </c>
      <c r="I15" s="37">
        <f>VLOOKUP($B$3,Data!$C$5:$U$349,14,FALSE)</f>
        <v>8913793</v>
      </c>
      <c r="J15" s="43"/>
      <c r="K15" s="40"/>
      <c r="L15" s="41"/>
      <c r="M15" s="22"/>
      <c r="N15" s="22"/>
    </row>
    <row r="16" spans="1:14" ht="15.75" x14ac:dyDescent="0.25">
      <c r="A16" s="22"/>
      <c r="B16" s="22"/>
      <c r="C16" s="22"/>
      <c r="D16" s="22"/>
      <c r="E16" s="22"/>
      <c r="F16" s="22"/>
      <c r="G16" s="22"/>
      <c r="H16" s="22"/>
      <c r="I16" s="26"/>
      <c r="J16" s="22"/>
      <c r="K16" s="48"/>
      <c r="L16" s="48"/>
      <c r="M16" s="48"/>
      <c r="N16" s="48"/>
    </row>
    <row r="17" spans="1:14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</sheetData>
  <mergeCells count="19">
    <mergeCell ref="K16:N16"/>
    <mergeCell ref="K10:N10"/>
    <mergeCell ref="M11:M12"/>
    <mergeCell ref="N11:N12"/>
    <mergeCell ref="B3:I3"/>
    <mergeCell ref="B5:I5"/>
    <mergeCell ref="A1:N1"/>
    <mergeCell ref="B14:C15"/>
    <mergeCell ref="E14:F15"/>
    <mergeCell ref="H14:I15"/>
    <mergeCell ref="K14:L15"/>
    <mergeCell ref="D14:D15"/>
    <mergeCell ref="G14:G15"/>
    <mergeCell ref="J14:J15"/>
    <mergeCell ref="B7:I7"/>
    <mergeCell ref="B12:C12"/>
    <mergeCell ref="E12:F12"/>
    <mergeCell ref="H12:I12"/>
    <mergeCell ref="K12:L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4C919B-ADC2-41E0-90CD-F4DD858CAA38}">
          <x14:formula1>
            <xm:f>Data!$C$5:$C$330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661"/>
  <sheetViews>
    <sheetView workbookViewId="0">
      <pane ySplit="4" topLeftCell="A144" activePane="bottomLeft" state="frozen"/>
      <selection pane="bottomLeft" activeCell="C144" sqref="C144"/>
    </sheetView>
  </sheetViews>
  <sheetFormatPr defaultRowHeight="15" x14ac:dyDescent="0.25"/>
  <cols>
    <col min="2" max="2" width="12.42578125" customWidth="1"/>
    <col min="3" max="3" width="68.85546875" bestFit="1" customWidth="1"/>
    <col min="4" max="4" width="24" style="3" customWidth="1"/>
    <col min="5" max="6" width="24" style="1" hidden="1" customWidth="1"/>
    <col min="7" max="9" width="24" style="8" customWidth="1"/>
    <col min="10" max="10" width="24" style="4" customWidth="1"/>
    <col min="11" max="11" width="8.5703125" hidden="1" customWidth="1"/>
    <col min="12" max="12" width="9.140625" hidden="1" customWidth="1"/>
    <col min="13" max="13" width="21.7109375" style="1" hidden="1" customWidth="1"/>
    <col min="14" max="14" width="14.28515625" style="1" hidden="1" customWidth="1"/>
    <col min="15" max="15" width="16.28515625" hidden="1" customWidth="1"/>
    <col min="16" max="16" width="0" hidden="1" customWidth="1"/>
  </cols>
  <sheetData>
    <row r="2" spans="2:16" s="19" customFormat="1" x14ac:dyDescent="0.25">
      <c r="D2" s="28"/>
      <c r="E2" s="18"/>
      <c r="F2" s="18"/>
      <c r="G2" s="29"/>
      <c r="H2" s="29"/>
      <c r="I2" s="29"/>
      <c r="J2" s="30"/>
      <c r="M2" s="18"/>
      <c r="N2" s="18"/>
    </row>
    <row r="3" spans="2:16" x14ac:dyDescent="0.25">
      <c r="E3" s="18"/>
      <c r="F3" s="18"/>
    </row>
    <row r="4" spans="2:16" ht="30" x14ac:dyDescent="0.25">
      <c r="B4" s="11" t="s">
        <v>339</v>
      </c>
      <c r="C4" s="11" t="s">
        <v>1</v>
      </c>
      <c r="D4" s="12" t="s">
        <v>335</v>
      </c>
      <c r="E4" s="13" t="s">
        <v>328</v>
      </c>
      <c r="F4" s="13" t="s">
        <v>329</v>
      </c>
      <c r="G4" s="14" t="s">
        <v>331</v>
      </c>
      <c r="H4" s="14" t="s">
        <v>332</v>
      </c>
      <c r="I4" s="14" t="s">
        <v>334</v>
      </c>
      <c r="J4" s="15" t="s">
        <v>333</v>
      </c>
      <c r="K4" t="s">
        <v>0</v>
      </c>
      <c r="L4" t="s">
        <v>1</v>
      </c>
      <c r="M4" s="1" t="s">
        <v>330</v>
      </c>
      <c r="N4" s="1" t="s">
        <v>329</v>
      </c>
    </row>
    <row r="5" spans="2:16" x14ac:dyDescent="0.25">
      <c r="B5" s="16">
        <v>8912788</v>
      </c>
      <c r="C5" s="16" t="s">
        <v>91</v>
      </c>
      <c r="D5" s="6">
        <v>208</v>
      </c>
      <c r="E5" s="5">
        <v>796391.84719999996</v>
      </c>
      <c r="F5" s="5">
        <v>16391.847200000004</v>
      </c>
      <c r="G5" s="9">
        <f t="shared" ref="G5:G68" si="0">SUMIF(K:K,B5,O:O)</f>
        <v>767391.76507199998</v>
      </c>
      <c r="H5" s="9">
        <f t="shared" ref="H5:H68" si="1">E5-F5</f>
        <v>780000</v>
      </c>
      <c r="I5" s="9">
        <f t="shared" ref="I5:I68" si="2">H5-G5</f>
        <v>12608.23492800002</v>
      </c>
      <c r="J5" s="7">
        <f t="shared" ref="J5:J68" si="3">I5/G5</f>
        <v>1.6429984659552688E-2</v>
      </c>
      <c r="K5">
        <v>8912788</v>
      </c>
      <c r="L5" t="s">
        <v>91</v>
      </c>
      <c r="M5" s="1">
        <v>783783.61227199994</v>
      </c>
      <c r="N5" s="1">
        <v>16391.847200000004</v>
      </c>
      <c r="O5" s="2">
        <f t="shared" ref="O5:O68" si="4">M5-N5</f>
        <v>767391.76507199998</v>
      </c>
      <c r="P5">
        <v>8912788</v>
      </c>
    </row>
    <row r="6" spans="2:16" x14ac:dyDescent="0.25">
      <c r="B6" s="16">
        <v>8913797</v>
      </c>
      <c r="C6" s="16" t="s">
        <v>191</v>
      </c>
      <c r="D6" s="6">
        <v>215</v>
      </c>
      <c r="E6" s="5">
        <v>1216928.5987136001</v>
      </c>
      <c r="F6" s="5">
        <v>15583.513199999999</v>
      </c>
      <c r="G6" s="9">
        <f t="shared" si="0"/>
        <v>1181712.347995</v>
      </c>
      <c r="H6" s="9">
        <f t="shared" si="1"/>
        <v>1201345.0855136001</v>
      </c>
      <c r="I6" s="9">
        <f t="shared" si="2"/>
        <v>19632.737518600188</v>
      </c>
      <c r="J6" s="7">
        <f t="shared" si="3"/>
        <v>1.6613804156240617E-2</v>
      </c>
      <c r="K6">
        <v>8913797</v>
      </c>
      <c r="L6" t="s">
        <v>191</v>
      </c>
      <c r="M6" s="1">
        <v>1197295.8611949999</v>
      </c>
      <c r="N6" s="1">
        <v>15583.513199999999</v>
      </c>
      <c r="O6" s="2">
        <f t="shared" si="4"/>
        <v>1181712.347995</v>
      </c>
      <c r="P6">
        <v>8913797</v>
      </c>
    </row>
    <row r="7" spans="2:16" x14ac:dyDescent="0.25">
      <c r="B7" s="16">
        <v>8913297</v>
      </c>
      <c r="C7" s="16" t="s">
        <v>158</v>
      </c>
      <c r="D7" s="6">
        <v>415</v>
      </c>
      <c r="E7" s="5">
        <v>1611557.5806</v>
      </c>
      <c r="F7" s="5">
        <v>55307.580600000001</v>
      </c>
      <c r="G7" s="9">
        <f t="shared" si="0"/>
        <v>1515876.2129800001</v>
      </c>
      <c r="H7" s="9">
        <f t="shared" si="1"/>
        <v>1556250</v>
      </c>
      <c r="I7" s="9">
        <f t="shared" si="2"/>
        <v>40373.787019999931</v>
      </c>
      <c r="J7" s="7">
        <f t="shared" si="3"/>
        <v>2.6633960394846969E-2</v>
      </c>
      <c r="K7">
        <v>8913297</v>
      </c>
      <c r="L7" t="s">
        <v>158</v>
      </c>
      <c r="M7" s="1">
        <v>1571183.7935800001</v>
      </c>
      <c r="N7" s="1">
        <v>55307.580600000001</v>
      </c>
      <c r="O7" s="2">
        <f t="shared" si="4"/>
        <v>1515876.2129800001</v>
      </c>
      <c r="P7">
        <v>8913297</v>
      </c>
    </row>
    <row r="8" spans="2:16" x14ac:dyDescent="0.25">
      <c r="B8" s="16">
        <v>8912571</v>
      </c>
      <c r="C8" s="16" t="s">
        <v>60</v>
      </c>
      <c r="D8" s="6">
        <v>424</v>
      </c>
      <c r="E8" s="5">
        <v>1606733.3388</v>
      </c>
      <c r="F8" s="5">
        <v>16733.338799999994</v>
      </c>
      <c r="G8" s="9">
        <f t="shared" si="0"/>
        <v>1461642.0947120001</v>
      </c>
      <c r="H8" s="9">
        <f t="shared" si="1"/>
        <v>1590000</v>
      </c>
      <c r="I8" s="9">
        <f t="shared" si="2"/>
        <v>128357.90528799989</v>
      </c>
      <c r="J8" s="7">
        <f t="shared" si="3"/>
        <v>8.781760305917527E-2</v>
      </c>
      <c r="K8">
        <v>8912571</v>
      </c>
      <c r="L8" t="s">
        <v>60</v>
      </c>
      <c r="M8" s="1">
        <v>1478375.4335120001</v>
      </c>
      <c r="N8" s="1">
        <v>16733.338799999994</v>
      </c>
      <c r="O8" s="2">
        <f t="shared" si="4"/>
        <v>1461642.0947120001</v>
      </c>
      <c r="P8">
        <v>8912571</v>
      </c>
    </row>
    <row r="9" spans="2:16" x14ac:dyDescent="0.25">
      <c r="B9" s="16">
        <v>8912301</v>
      </c>
      <c r="C9" s="16" t="s">
        <v>37</v>
      </c>
      <c r="D9" s="6">
        <v>144</v>
      </c>
      <c r="E9" s="5">
        <v>669802.44241333334</v>
      </c>
      <c r="F9" s="5">
        <v>10757.150600000001</v>
      </c>
      <c r="G9" s="9">
        <f t="shared" si="0"/>
        <v>625196.78699462034</v>
      </c>
      <c r="H9" s="9">
        <f t="shared" si="1"/>
        <v>659045.29181333329</v>
      </c>
      <c r="I9" s="9">
        <f t="shared" si="2"/>
        <v>33848.504818712943</v>
      </c>
      <c r="J9" s="7">
        <f t="shared" si="3"/>
        <v>5.4140561056664871E-2</v>
      </c>
      <c r="K9">
        <v>8912301</v>
      </c>
      <c r="L9" t="s">
        <v>37</v>
      </c>
      <c r="M9" s="1">
        <v>635953.93759462039</v>
      </c>
      <c r="N9" s="1">
        <v>10757.150600000001</v>
      </c>
      <c r="O9" s="2">
        <f t="shared" si="4"/>
        <v>625196.78699462034</v>
      </c>
      <c r="P9">
        <v>8912301</v>
      </c>
    </row>
    <row r="10" spans="2:16" x14ac:dyDescent="0.25">
      <c r="B10" s="16">
        <v>8912300</v>
      </c>
      <c r="C10" s="16" t="s">
        <v>36</v>
      </c>
      <c r="D10" s="6">
        <v>194</v>
      </c>
      <c r="E10" s="5">
        <v>886599.00327156321</v>
      </c>
      <c r="F10" s="5">
        <v>24380</v>
      </c>
      <c r="G10" s="9">
        <f t="shared" si="0"/>
        <v>791947.96369348851</v>
      </c>
      <c r="H10" s="9">
        <f t="shared" si="1"/>
        <v>862219.00327156321</v>
      </c>
      <c r="I10" s="9">
        <f t="shared" si="2"/>
        <v>70271.039578074706</v>
      </c>
      <c r="J10" s="7">
        <f t="shared" si="3"/>
        <v>8.8731889972094247E-2</v>
      </c>
      <c r="K10">
        <v>8912300</v>
      </c>
      <c r="L10" t="s">
        <v>36</v>
      </c>
      <c r="M10" s="1">
        <v>816327.96369348851</v>
      </c>
      <c r="N10" s="1">
        <v>24380</v>
      </c>
      <c r="O10" s="2">
        <f t="shared" si="4"/>
        <v>791947.96369348851</v>
      </c>
      <c r="P10">
        <v>8912300</v>
      </c>
    </row>
    <row r="11" spans="2:16" x14ac:dyDescent="0.25">
      <c r="B11" s="16">
        <v>8912302</v>
      </c>
      <c r="C11" s="16" t="s">
        <v>226</v>
      </c>
      <c r="D11" s="6">
        <v>197</v>
      </c>
      <c r="E11" s="5">
        <v>809395.32701024006</v>
      </c>
      <c r="F11" s="5">
        <v>6459.2085999999999</v>
      </c>
      <c r="G11" s="9">
        <f t="shared" si="0"/>
        <v>790501.65758899995</v>
      </c>
      <c r="H11" s="9">
        <f t="shared" si="1"/>
        <v>802936.11841024004</v>
      </c>
      <c r="I11" s="9">
        <f t="shared" si="2"/>
        <v>12434.460821240093</v>
      </c>
      <c r="J11" s="7">
        <f t="shared" si="3"/>
        <v>1.5729835227878873E-2</v>
      </c>
      <c r="K11">
        <v>8912302</v>
      </c>
      <c r="L11" t="s">
        <v>226</v>
      </c>
      <c r="M11" s="1">
        <v>796960.86618899996</v>
      </c>
      <c r="N11" s="1">
        <v>6459.2085999999999</v>
      </c>
      <c r="O11" s="2">
        <f t="shared" si="4"/>
        <v>790501.65758899995</v>
      </c>
      <c r="P11">
        <v>8912302</v>
      </c>
    </row>
    <row r="12" spans="2:16" x14ac:dyDescent="0.25">
      <c r="B12" s="16">
        <v>8914117</v>
      </c>
      <c r="C12" s="16" t="s">
        <v>302</v>
      </c>
      <c r="D12" s="6">
        <v>622</v>
      </c>
      <c r="E12" s="5">
        <v>3774347.5653875205</v>
      </c>
      <c r="F12" s="5">
        <v>15689.232</v>
      </c>
      <c r="G12" s="9">
        <f t="shared" si="0"/>
        <v>3694752.4968039999</v>
      </c>
      <c r="H12" s="9">
        <f t="shared" si="1"/>
        <v>3758658.3333875206</v>
      </c>
      <c r="I12" s="9">
        <f t="shared" si="2"/>
        <v>63905.836583520751</v>
      </c>
      <c r="J12" s="7">
        <f t="shared" si="3"/>
        <v>1.72963782117476E-2</v>
      </c>
      <c r="K12">
        <v>8914117</v>
      </c>
      <c r="L12" t="s">
        <v>302</v>
      </c>
      <c r="M12" s="1">
        <v>3710441.7288039997</v>
      </c>
      <c r="N12" s="1">
        <v>15689.232</v>
      </c>
      <c r="O12" s="2">
        <f t="shared" si="4"/>
        <v>3694752.4968039999</v>
      </c>
      <c r="P12">
        <v>8914117</v>
      </c>
    </row>
    <row r="13" spans="2:16" x14ac:dyDescent="0.25">
      <c r="B13" s="16">
        <v>8913018</v>
      </c>
      <c r="C13" s="16" t="s">
        <v>129</v>
      </c>
      <c r="D13" s="6">
        <v>211</v>
      </c>
      <c r="E13" s="5">
        <v>831808.07299000002</v>
      </c>
      <c r="F13" s="5">
        <v>13659.864199999998</v>
      </c>
      <c r="G13" s="9">
        <f t="shared" si="0"/>
        <v>797089.06090400007</v>
      </c>
      <c r="H13" s="9">
        <f t="shared" si="1"/>
        <v>818148.20879000006</v>
      </c>
      <c r="I13" s="9">
        <f t="shared" si="2"/>
        <v>21059.147885999992</v>
      </c>
      <c r="J13" s="7">
        <f t="shared" si="3"/>
        <v>2.6420068871747214E-2</v>
      </c>
      <c r="K13">
        <v>8913018</v>
      </c>
      <c r="L13" t="s">
        <v>129</v>
      </c>
      <c r="M13" s="1">
        <v>810748.92510400002</v>
      </c>
      <c r="N13" s="1">
        <v>13659.864199999998</v>
      </c>
      <c r="O13" s="2">
        <f t="shared" si="4"/>
        <v>797089.06090400007</v>
      </c>
      <c r="P13">
        <v>8913018</v>
      </c>
    </row>
    <row r="14" spans="2:16" x14ac:dyDescent="0.25">
      <c r="B14" s="16">
        <v>8913539</v>
      </c>
      <c r="C14" s="16" t="s">
        <v>168</v>
      </c>
      <c r="D14" s="6">
        <v>102</v>
      </c>
      <c r="E14" s="5">
        <v>473251.67791047995</v>
      </c>
      <c r="F14" s="5">
        <v>2483.7002000000007</v>
      </c>
      <c r="G14" s="9">
        <f t="shared" si="0"/>
        <v>464334.98368</v>
      </c>
      <c r="H14" s="9">
        <f t="shared" si="1"/>
        <v>470767.97771047993</v>
      </c>
      <c r="I14" s="9">
        <f t="shared" si="2"/>
        <v>6432.9940304799238</v>
      </c>
      <c r="J14" s="7">
        <f t="shared" si="3"/>
        <v>1.3854209259652231E-2</v>
      </c>
      <c r="K14">
        <v>8913539</v>
      </c>
      <c r="L14" t="s">
        <v>168</v>
      </c>
      <c r="M14" s="1">
        <v>466818.68388000003</v>
      </c>
      <c r="N14" s="1">
        <v>2483.7002000000007</v>
      </c>
      <c r="O14" s="2">
        <f t="shared" si="4"/>
        <v>464334.98368</v>
      </c>
      <c r="P14">
        <v>8913539</v>
      </c>
    </row>
    <row r="15" spans="2:16" x14ac:dyDescent="0.25">
      <c r="B15" s="16">
        <v>8914756</v>
      </c>
      <c r="C15" s="16" t="s">
        <v>318</v>
      </c>
      <c r="D15" s="6">
        <v>910</v>
      </c>
      <c r="E15" s="5">
        <v>4748174.2920665378</v>
      </c>
      <c r="F15" s="5">
        <v>21924.695999999996</v>
      </c>
      <c r="G15" s="9">
        <f t="shared" si="0"/>
        <v>4545638.6622202694</v>
      </c>
      <c r="H15" s="9">
        <f t="shared" si="1"/>
        <v>4726249.5960665382</v>
      </c>
      <c r="I15" s="9">
        <f t="shared" si="2"/>
        <v>180610.9338462688</v>
      </c>
      <c r="J15" s="7">
        <f t="shared" si="3"/>
        <v>3.9732796041921044E-2</v>
      </c>
      <c r="K15">
        <v>8914756</v>
      </c>
      <c r="L15" t="s">
        <v>318</v>
      </c>
      <c r="M15" s="1">
        <v>4567563.358220269</v>
      </c>
      <c r="N15" s="1">
        <v>21924.695999999996</v>
      </c>
      <c r="O15" s="2">
        <f t="shared" si="4"/>
        <v>4545638.6622202694</v>
      </c>
      <c r="P15">
        <v>8914756</v>
      </c>
    </row>
    <row r="16" spans="2:16" x14ac:dyDescent="0.25">
      <c r="B16" s="16">
        <v>8912010</v>
      </c>
      <c r="C16" s="16" t="s">
        <v>5</v>
      </c>
      <c r="D16" s="6">
        <v>209</v>
      </c>
      <c r="E16" s="5">
        <v>926946.44932639995</v>
      </c>
      <c r="F16" s="5">
        <v>13269.430999999999</v>
      </c>
      <c r="G16" s="9">
        <f t="shared" si="0"/>
        <v>899241.73996799998</v>
      </c>
      <c r="H16" s="9">
        <f t="shared" si="1"/>
        <v>913677.01832639996</v>
      </c>
      <c r="I16" s="9">
        <f t="shared" si="2"/>
        <v>14435.278358399984</v>
      </c>
      <c r="J16" s="7">
        <f t="shared" si="3"/>
        <v>1.605272277387132E-2</v>
      </c>
      <c r="K16">
        <v>8912010</v>
      </c>
      <c r="L16" t="s">
        <v>5</v>
      </c>
      <c r="M16" s="1">
        <v>912511.17096799996</v>
      </c>
      <c r="N16" s="1">
        <v>13269.430999999999</v>
      </c>
      <c r="O16" s="2">
        <f t="shared" si="4"/>
        <v>899241.73996799998</v>
      </c>
      <c r="P16">
        <v>8912010</v>
      </c>
    </row>
    <row r="17" spans="2:16" x14ac:dyDescent="0.25">
      <c r="B17" s="16">
        <v>8913511</v>
      </c>
      <c r="C17" s="16" t="s">
        <v>262</v>
      </c>
      <c r="D17" s="6">
        <v>165</v>
      </c>
      <c r="E17" s="5">
        <v>636515.73589816003</v>
      </c>
      <c r="F17" s="5">
        <v>1571.9930000000004</v>
      </c>
      <c r="G17" s="9">
        <f t="shared" si="0"/>
        <v>625544.49390999996</v>
      </c>
      <c r="H17" s="9">
        <f t="shared" si="1"/>
        <v>634943.74289816001</v>
      </c>
      <c r="I17" s="9">
        <f t="shared" si="2"/>
        <v>9399.2489881600486</v>
      </c>
      <c r="J17" s="7">
        <f t="shared" si="3"/>
        <v>1.502570813054325E-2</v>
      </c>
      <c r="K17">
        <v>8913511</v>
      </c>
      <c r="L17" t="s">
        <v>262</v>
      </c>
      <c r="M17" s="1">
        <v>627116.48690999998</v>
      </c>
      <c r="N17" s="1">
        <v>1571.9930000000004</v>
      </c>
      <c r="O17" s="2">
        <f t="shared" si="4"/>
        <v>625544.49390999996</v>
      </c>
      <c r="P17">
        <v>8913511</v>
      </c>
    </row>
    <row r="18" spans="2:16" x14ac:dyDescent="0.25">
      <c r="B18" s="16">
        <v>8912014</v>
      </c>
      <c r="C18" s="16" t="s">
        <v>198</v>
      </c>
      <c r="D18" s="6">
        <v>249</v>
      </c>
      <c r="E18" s="5">
        <v>1138287.8818778796</v>
      </c>
      <c r="F18" s="5">
        <v>7678.56</v>
      </c>
      <c r="G18" s="9">
        <f t="shared" si="0"/>
        <v>1024709.36304775</v>
      </c>
      <c r="H18" s="9">
        <f t="shared" si="1"/>
        <v>1130609.3218778796</v>
      </c>
      <c r="I18" s="9">
        <f t="shared" si="2"/>
        <v>105899.95883012959</v>
      </c>
      <c r="J18" s="7">
        <f t="shared" si="3"/>
        <v>0.10334633667750999</v>
      </c>
      <c r="K18">
        <v>8912014</v>
      </c>
      <c r="L18" t="s">
        <v>198</v>
      </c>
      <c r="M18" s="1">
        <v>1032387.92304775</v>
      </c>
      <c r="N18" s="1">
        <v>7678.56</v>
      </c>
      <c r="O18" s="2">
        <f t="shared" si="4"/>
        <v>1024709.36304775</v>
      </c>
      <c r="P18">
        <v>8912014</v>
      </c>
    </row>
    <row r="19" spans="2:16" x14ac:dyDescent="0.25">
      <c r="B19" s="16">
        <v>8912200</v>
      </c>
      <c r="C19" s="16" t="s">
        <v>21</v>
      </c>
      <c r="D19" s="6">
        <v>239</v>
      </c>
      <c r="E19" s="5">
        <v>914690.82680000004</v>
      </c>
      <c r="F19" s="5">
        <v>18440.826799999999</v>
      </c>
      <c r="G19" s="9">
        <f t="shared" si="0"/>
        <v>863220.08703899989</v>
      </c>
      <c r="H19" s="9">
        <f t="shared" si="1"/>
        <v>896250</v>
      </c>
      <c r="I19" s="9">
        <f t="shared" si="2"/>
        <v>33029.912961000111</v>
      </c>
      <c r="J19" s="7">
        <f t="shared" si="3"/>
        <v>3.8263605605261868E-2</v>
      </c>
      <c r="K19">
        <v>8912200</v>
      </c>
      <c r="L19" t="s">
        <v>21</v>
      </c>
      <c r="M19" s="1">
        <v>881660.91383899993</v>
      </c>
      <c r="N19" s="1">
        <v>18440.826799999999</v>
      </c>
      <c r="O19" s="2">
        <f t="shared" si="4"/>
        <v>863220.08703899989</v>
      </c>
      <c r="P19">
        <v>8912200</v>
      </c>
    </row>
    <row r="20" spans="2:16" x14ac:dyDescent="0.25">
      <c r="B20" s="16">
        <v>8914026</v>
      </c>
      <c r="C20" s="16" t="s">
        <v>296</v>
      </c>
      <c r="D20" s="6">
        <v>1235</v>
      </c>
      <c r="E20" s="5">
        <v>6330954.2340152431</v>
      </c>
      <c r="F20" s="5">
        <v>25645.86</v>
      </c>
      <c r="G20" s="9">
        <f t="shared" si="0"/>
        <v>6064265.2771520037</v>
      </c>
      <c r="H20" s="9">
        <f t="shared" si="1"/>
        <v>6305308.3740152428</v>
      </c>
      <c r="I20" s="9">
        <f t="shared" si="2"/>
        <v>241043.09686323907</v>
      </c>
      <c r="J20" s="7">
        <f t="shared" si="3"/>
        <v>3.974811223569058E-2</v>
      </c>
      <c r="K20">
        <v>8914026</v>
      </c>
      <c r="L20" t="s">
        <v>296</v>
      </c>
      <c r="M20" s="1">
        <v>6089911.1371520041</v>
      </c>
      <c r="N20" s="1">
        <v>25645.86</v>
      </c>
      <c r="O20" s="2">
        <f t="shared" si="4"/>
        <v>6064265.2771520037</v>
      </c>
      <c r="P20">
        <v>8914026</v>
      </c>
    </row>
    <row r="21" spans="2:16" x14ac:dyDescent="0.25">
      <c r="B21" s="16">
        <v>8912916</v>
      </c>
      <c r="C21" s="16" t="s">
        <v>113</v>
      </c>
      <c r="D21" s="6">
        <v>316</v>
      </c>
      <c r="E21" s="5">
        <v>1342057.2634031</v>
      </c>
      <c r="F21" s="5">
        <v>45077.4</v>
      </c>
      <c r="G21" s="9">
        <f t="shared" si="0"/>
        <v>1238317.7566531885</v>
      </c>
      <c r="H21" s="9">
        <f t="shared" si="1"/>
        <v>1296979.8634031001</v>
      </c>
      <c r="I21" s="9">
        <f t="shared" si="2"/>
        <v>58662.10674991156</v>
      </c>
      <c r="J21" s="7">
        <f t="shared" si="3"/>
        <v>4.7372418294685616E-2</v>
      </c>
      <c r="K21">
        <v>8912916</v>
      </c>
      <c r="L21" t="s">
        <v>113</v>
      </c>
      <c r="M21" s="1">
        <v>1283395.1566531884</v>
      </c>
      <c r="N21" s="1">
        <v>45077.4</v>
      </c>
      <c r="O21" s="2">
        <f t="shared" si="4"/>
        <v>1238317.7566531885</v>
      </c>
      <c r="P21">
        <v>8912916</v>
      </c>
    </row>
    <row r="22" spans="2:16" x14ac:dyDescent="0.25">
      <c r="B22" s="16">
        <v>8912942</v>
      </c>
      <c r="C22" s="16" t="s">
        <v>123</v>
      </c>
      <c r="D22" s="6">
        <v>303</v>
      </c>
      <c r="E22" s="5">
        <v>1202278.1151207003</v>
      </c>
      <c r="F22" s="5">
        <v>34058.480000000003</v>
      </c>
      <c r="G22" s="9">
        <f t="shared" si="0"/>
        <v>1132442.523214</v>
      </c>
      <c r="H22" s="9">
        <f t="shared" si="1"/>
        <v>1168219.6351207003</v>
      </c>
      <c r="I22" s="9">
        <f t="shared" si="2"/>
        <v>35777.111906700302</v>
      </c>
      <c r="J22" s="7">
        <f t="shared" si="3"/>
        <v>3.1592872197311002E-2</v>
      </c>
      <c r="K22">
        <v>8912942</v>
      </c>
      <c r="L22" t="s">
        <v>123</v>
      </c>
      <c r="M22" s="1">
        <v>1166501.003214</v>
      </c>
      <c r="N22" s="1">
        <v>34058.480000000003</v>
      </c>
      <c r="O22" s="2">
        <f t="shared" si="4"/>
        <v>1132442.523214</v>
      </c>
      <c r="P22">
        <v>8912942</v>
      </c>
    </row>
    <row r="23" spans="2:16" x14ac:dyDescent="0.25">
      <c r="B23" s="16">
        <v>8912202</v>
      </c>
      <c r="C23" s="16" t="s">
        <v>22</v>
      </c>
      <c r="D23" s="6">
        <v>183</v>
      </c>
      <c r="E23" s="5">
        <v>709649.89447935484</v>
      </c>
      <c r="F23" s="5">
        <v>10244.8982</v>
      </c>
      <c r="G23" s="9">
        <f t="shared" si="0"/>
        <v>686723.02204599988</v>
      </c>
      <c r="H23" s="9">
        <f t="shared" si="1"/>
        <v>699404.99627935479</v>
      </c>
      <c r="I23" s="9">
        <f t="shared" si="2"/>
        <v>12681.974233354907</v>
      </c>
      <c r="J23" s="7">
        <f t="shared" si="3"/>
        <v>1.8467378879436214E-2</v>
      </c>
      <c r="K23">
        <v>8912202</v>
      </c>
      <c r="L23" t="s">
        <v>22</v>
      </c>
      <c r="M23" s="1">
        <v>696967.92024599994</v>
      </c>
      <c r="N23" s="1">
        <v>10244.8982</v>
      </c>
      <c r="O23" s="2">
        <f t="shared" si="4"/>
        <v>686723.02204599988</v>
      </c>
      <c r="P23">
        <v>8912202</v>
      </c>
    </row>
    <row r="24" spans="2:16" x14ac:dyDescent="0.25">
      <c r="B24" s="16">
        <v>8914009</v>
      </c>
      <c r="C24" s="16" t="s">
        <v>283</v>
      </c>
      <c r="D24" s="6">
        <v>1965</v>
      </c>
      <c r="E24" s="5">
        <v>10289952.30025078</v>
      </c>
      <c r="F24" s="5">
        <v>74349.599999999991</v>
      </c>
      <c r="G24" s="9">
        <f t="shared" si="0"/>
        <v>9826563.7284031585</v>
      </c>
      <c r="H24" s="9">
        <f t="shared" si="1"/>
        <v>10215602.70025078</v>
      </c>
      <c r="I24" s="9">
        <f t="shared" si="2"/>
        <v>389038.97184762172</v>
      </c>
      <c r="J24" s="7">
        <f t="shared" si="3"/>
        <v>3.9590540762802495E-2</v>
      </c>
      <c r="K24">
        <v>8914009</v>
      </c>
      <c r="L24" t="s">
        <v>283</v>
      </c>
      <c r="M24" s="1">
        <v>9900913.3284031581</v>
      </c>
      <c r="N24" s="1">
        <v>74349.599999999991</v>
      </c>
      <c r="O24" s="2">
        <f t="shared" si="4"/>
        <v>9826563.7284031585</v>
      </c>
      <c r="P24">
        <v>8914009</v>
      </c>
    </row>
    <row r="25" spans="2:16" x14ac:dyDescent="0.25">
      <c r="B25" s="16">
        <v>8913782</v>
      </c>
      <c r="C25" s="16" t="s">
        <v>185</v>
      </c>
      <c r="D25" s="6">
        <v>306</v>
      </c>
      <c r="E25" s="5">
        <v>1428418.0013102291</v>
      </c>
      <c r="F25" s="5">
        <v>25099.924999999999</v>
      </c>
      <c r="G25" s="9">
        <f t="shared" si="0"/>
        <v>1316082.391470396</v>
      </c>
      <c r="H25" s="9">
        <f t="shared" si="1"/>
        <v>1403318.076310229</v>
      </c>
      <c r="I25" s="9">
        <f t="shared" si="2"/>
        <v>87235.684839833062</v>
      </c>
      <c r="J25" s="7">
        <f t="shared" si="3"/>
        <v>6.6284364417617356E-2</v>
      </c>
      <c r="K25">
        <v>8913782</v>
      </c>
      <c r="L25" t="s">
        <v>185</v>
      </c>
      <c r="M25" s="1">
        <v>1341182.316470396</v>
      </c>
      <c r="N25" s="1">
        <v>25099.924999999999</v>
      </c>
      <c r="O25" s="2">
        <f t="shared" si="4"/>
        <v>1316082.391470396</v>
      </c>
      <c r="P25">
        <v>8913782</v>
      </c>
    </row>
    <row r="26" spans="2:16" x14ac:dyDescent="0.25">
      <c r="B26" s="16">
        <v>8913783</v>
      </c>
      <c r="C26" s="16" t="s">
        <v>276</v>
      </c>
      <c r="D26" s="6">
        <v>302</v>
      </c>
      <c r="E26" s="5">
        <v>1197762.2743493686</v>
      </c>
      <c r="F26" s="5">
        <v>2232.5851200000002</v>
      </c>
      <c r="G26" s="9">
        <f t="shared" si="0"/>
        <v>1149459.5914510768</v>
      </c>
      <c r="H26" s="9">
        <f t="shared" si="1"/>
        <v>1195529.6892293687</v>
      </c>
      <c r="I26" s="9">
        <f t="shared" si="2"/>
        <v>46070.097778291907</v>
      </c>
      <c r="J26" s="7">
        <f t="shared" si="3"/>
        <v>4.0079788903351579E-2</v>
      </c>
      <c r="K26">
        <v>8913783</v>
      </c>
      <c r="L26" t="s">
        <v>276</v>
      </c>
      <c r="M26" s="1">
        <v>1151692.1765710767</v>
      </c>
      <c r="N26" s="1">
        <v>2232.5851200000002</v>
      </c>
      <c r="O26" s="2">
        <f t="shared" si="4"/>
        <v>1149459.5914510768</v>
      </c>
      <c r="P26">
        <v>8913783</v>
      </c>
    </row>
    <row r="27" spans="2:16" x14ac:dyDescent="0.25">
      <c r="B27" s="16">
        <v>8912436</v>
      </c>
      <c r="C27" s="16" t="s">
        <v>47</v>
      </c>
      <c r="D27" s="6">
        <v>168</v>
      </c>
      <c r="E27" s="5">
        <v>724835.62903335062</v>
      </c>
      <c r="F27" s="5">
        <v>10074.157400000002</v>
      </c>
      <c r="G27" s="9">
        <f t="shared" si="0"/>
        <v>687951.14322763518</v>
      </c>
      <c r="H27" s="9">
        <f t="shared" si="1"/>
        <v>714761.47163335059</v>
      </c>
      <c r="I27" s="9">
        <f t="shared" si="2"/>
        <v>26810.328405715409</v>
      </c>
      <c r="J27" s="7">
        <f t="shared" si="3"/>
        <v>3.8971268046638273E-2</v>
      </c>
      <c r="K27">
        <v>8912436</v>
      </c>
      <c r="L27" t="s">
        <v>47</v>
      </c>
      <c r="M27" s="1">
        <v>698025.30062763521</v>
      </c>
      <c r="N27" s="1">
        <v>10074.157400000002</v>
      </c>
      <c r="O27" s="2">
        <f t="shared" si="4"/>
        <v>687951.14322763518</v>
      </c>
      <c r="P27">
        <v>8912436</v>
      </c>
    </row>
    <row r="28" spans="2:16" x14ac:dyDescent="0.25">
      <c r="B28" s="16">
        <v>8912921</v>
      </c>
      <c r="C28" s="16" t="s">
        <v>248</v>
      </c>
      <c r="D28" s="6">
        <v>525</v>
      </c>
      <c r="E28" s="5">
        <v>1982613.16</v>
      </c>
      <c r="F28" s="5">
        <v>13863.16</v>
      </c>
      <c r="G28" s="9">
        <f t="shared" si="0"/>
        <v>1827976.1635</v>
      </c>
      <c r="H28" s="9">
        <f t="shared" si="1"/>
        <v>1968750</v>
      </c>
      <c r="I28" s="9">
        <f t="shared" si="2"/>
        <v>140773.83649999998</v>
      </c>
      <c r="J28" s="7">
        <f t="shared" si="3"/>
        <v>7.7010761579331705E-2</v>
      </c>
      <c r="K28">
        <v>8912921</v>
      </c>
      <c r="L28" t="s">
        <v>248</v>
      </c>
      <c r="M28" s="1">
        <v>1841839.3234999999</v>
      </c>
      <c r="N28" s="1">
        <v>13863.16</v>
      </c>
      <c r="O28" s="2">
        <f t="shared" si="4"/>
        <v>1827976.1635</v>
      </c>
      <c r="P28">
        <v>8912921</v>
      </c>
    </row>
    <row r="29" spans="2:16" x14ac:dyDescent="0.25">
      <c r="B29" s="16">
        <v>8912464</v>
      </c>
      <c r="C29" s="16" t="s">
        <v>51</v>
      </c>
      <c r="D29" s="6">
        <v>331</v>
      </c>
      <c r="E29" s="5">
        <v>1410335.9348996717</v>
      </c>
      <c r="F29" s="5">
        <v>52773.340000000004</v>
      </c>
      <c r="G29" s="9">
        <f t="shared" si="0"/>
        <v>1305234.3690315441</v>
      </c>
      <c r="H29" s="9">
        <f t="shared" si="1"/>
        <v>1357562.5948996716</v>
      </c>
      <c r="I29" s="9">
        <f t="shared" si="2"/>
        <v>52328.225868127542</v>
      </c>
      <c r="J29" s="7">
        <f t="shared" si="3"/>
        <v>4.0091057291844041E-2</v>
      </c>
      <c r="K29">
        <v>8912464</v>
      </c>
      <c r="L29" t="s">
        <v>51</v>
      </c>
      <c r="M29" s="1">
        <v>1358007.7090315442</v>
      </c>
      <c r="N29" s="1">
        <v>52773.340000000004</v>
      </c>
      <c r="O29" s="2">
        <f t="shared" si="4"/>
        <v>1305234.3690315441</v>
      </c>
      <c r="P29">
        <v>8912464</v>
      </c>
    </row>
    <row r="30" spans="2:16" x14ac:dyDescent="0.25">
      <c r="B30" s="16">
        <v>8912679</v>
      </c>
      <c r="C30" s="16" t="s">
        <v>68</v>
      </c>
      <c r="D30" s="6">
        <v>90</v>
      </c>
      <c r="E30" s="5">
        <v>431850.86074808001</v>
      </c>
      <c r="F30" s="5">
        <v>14216.8498</v>
      </c>
      <c r="G30" s="9">
        <f t="shared" si="0"/>
        <v>412248.52267000009</v>
      </c>
      <c r="H30" s="9">
        <f t="shared" si="1"/>
        <v>417634.01094807999</v>
      </c>
      <c r="I30" s="9">
        <f t="shared" si="2"/>
        <v>5385.4882780798944</v>
      </c>
      <c r="J30" s="7">
        <f t="shared" si="3"/>
        <v>1.3063693335272209E-2</v>
      </c>
      <c r="K30">
        <v>8912679</v>
      </c>
      <c r="L30" t="s">
        <v>68</v>
      </c>
      <c r="M30" s="1">
        <v>426465.37247000012</v>
      </c>
      <c r="N30" s="1">
        <v>14216.8498</v>
      </c>
      <c r="O30" s="2">
        <f t="shared" si="4"/>
        <v>412248.52267000009</v>
      </c>
      <c r="P30">
        <v>8912679</v>
      </c>
    </row>
    <row r="31" spans="2:16" x14ac:dyDescent="0.25">
      <c r="B31" s="16">
        <v>8912023</v>
      </c>
      <c r="C31" s="16" t="s">
        <v>204</v>
      </c>
      <c r="D31" s="6">
        <v>313</v>
      </c>
      <c r="E31" s="5">
        <v>1454003.3790929613</v>
      </c>
      <c r="F31" s="5">
        <v>5845.7559999999994</v>
      </c>
      <c r="G31" s="9">
        <f t="shared" si="0"/>
        <v>1377620.3784632867</v>
      </c>
      <c r="H31" s="9">
        <f t="shared" si="1"/>
        <v>1448157.6230929613</v>
      </c>
      <c r="I31" s="9">
        <f t="shared" si="2"/>
        <v>70537.244629674591</v>
      </c>
      <c r="J31" s="7">
        <f t="shared" si="3"/>
        <v>5.1202236648355735E-2</v>
      </c>
      <c r="K31">
        <v>8912023</v>
      </c>
      <c r="L31" t="s">
        <v>204</v>
      </c>
      <c r="M31" s="1">
        <v>1383466.1344632867</v>
      </c>
      <c r="N31" s="1">
        <v>5845.7559999999994</v>
      </c>
      <c r="O31" s="2">
        <f t="shared" si="4"/>
        <v>1377620.3784632867</v>
      </c>
      <c r="P31">
        <v>8912023</v>
      </c>
    </row>
    <row r="32" spans="2:16" x14ac:dyDescent="0.25">
      <c r="B32" s="16">
        <v>8912282</v>
      </c>
      <c r="C32" s="16" t="s">
        <v>33</v>
      </c>
      <c r="D32" s="6">
        <v>174</v>
      </c>
      <c r="E32" s="5">
        <v>739783.57838714286</v>
      </c>
      <c r="F32" s="5">
        <v>14993.699999999999</v>
      </c>
      <c r="G32" s="9">
        <f t="shared" si="0"/>
        <v>697032.61313960003</v>
      </c>
      <c r="H32" s="9">
        <f t="shared" si="1"/>
        <v>724789.8783871429</v>
      </c>
      <c r="I32" s="9">
        <f t="shared" si="2"/>
        <v>27757.265247542877</v>
      </c>
      <c r="J32" s="7">
        <f t="shared" si="3"/>
        <v>3.9822046665101619E-2</v>
      </c>
      <c r="K32">
        <v>8912282</v>
      </c>
      <c r="L32" t="s">
        <v>33</v>
      </c>
      <c r="M32" s="1">
        <v>712026.31313959998</v>
      </c>
      <c r="N32" s="1">
        <v>14993.699999999999</v>
      </c>
      <c r="O32" s="2">
        <f t="shared" si="4"/>
        <v>697032.61313960003</v>
      </c>
      <c r="P32">
        <v>8912282</v>
      </c>
    </row>
    <row r="33" spans="2:16" x14ac:dyDescent="0.25">
      <c r="B33" s="16">
        <v>8912947</v>
      </c>
      <c r="C33" s="16" t="s">
        <v>125</v>
      </c>
      <c r="D33" s="6">
        <v>407</v>
      </c>
      <c r="E33" s="5">
        <v>1550194.4594000001</v>
      </c>
      <c r="F33" s="5">
        <v>23944.459400000003</v>
      </c>
      <c r="G33" s="9">
        <f t="shared" si="0"/>
        <v>1461734.4628480002</v>
      </c>
      <c r="H33" s="9">
        <f t="shared" si="1"/>
        <v>1526250</v>
      </c>
      <c r="I33" s="9">
        <f t="shared" si="2"/>
        <v>64515.537151999772</v>
      </c>
      <c r="J33" s="7">
        <f t="shared" si="3"/>
        <v>4.4136290681892801E-2</v>
      </c>
      <c r="K33">
        <v>8912947</v>
      </c>
      <c r="L33" t="s">
        <v>125</v>
      </c>
      <c r="M33" s="1">
        <v>1485678.9222480003</v>
      </c>
      <c r="N33" s="1">
        <v>23944.459400000003</v>
      </c>
      <c r="O33" s="2">
        <f t="shared" si="4"/>
        <v>1461734.4628480002</v>
      </c>
      <c r="P33">
        <v>8912947</v>
      </c>
    </row>
    <row r="34" spans="2:16" x14ac:dyDescent="0.25">
      <c r="B34" s="16">
        <v>8912940</v>
      </c>
      <c r="C34" s="16" t="s">
        <v>253</v>
      </c>
      <c r="D34" s="6">
        <v>183</v>
      </c>
      <c r="E34" s="5">
        <v>812297.93724220165</v>
      </c>
      <c r="F34" s="5">
        <v>3520.02</v>
      </c>
      <c r="G34" s="9">
        <f t="shared" si="0"/>
        <v>764737.98340259085</v>
      </c>
      <c r="H34" s="9">
        <f t="shared" si="1"/>
        <v>808777.91724220163</v>
      </c>
      <c r="I34" s="9">
        <f t="shared" si="2"/>
        <v>44039.933839610778</v>
      </c>
      <c r="J34" s="7">
        <f t="shared" si="3"/>
        <v>5.7588265256109647E-2</v>
      </c>
      <c r="K34">
        <v>8912940</v>
      </c>
      <c r="L34" t="s">
        <v>253</v>
      </c>
      <c r="M34" s="1">
        <v>768258.00340259087</v>
      </c>
      <c r="N34" s="1">
        <v>3520.02</v>
      </c>
      <c r="O34" s="2">
        <f t="shared" si="4"/>
        <v>764737.98340259085</v>
      </c>
      <c r="P34">
        <v>8912940</v>
      </c>
    </row>
    <row r="35" spans="2:16" x14ac:dyDescent="0.25">
      <c r="B35" s="16">
        <v>8912020</v>
      </c>
      <c r="C35" s="16" t="s">
        <v>202</v>
      </c>
      <c r="D35" s="6">
        <v>208</v>
      </c>
      <c r="E35" s="5">
        <v>975287.86043315101</v>
      </c>
      <c r="F35" s="5">
        <v>2095.7080000000005</v>
      </c>
      <c r="G35" s="9">
        <f t="shared" si="0"/>
        <v>875478.26609413268</v>
      </c>
      <c r="H35" s="9">
        <f t="shared" si="1"/>
        <v>973192.15243315103</v>
      </c>
      <c r="I35" s="9">
        <f t="shared" si="2"/>
        <v>97713.886339018354</v>
      </c>
      <c r="J35" s="7">
        <f t="shared" si="3"/>
        <v>0.11161200697186927</v>
      </c>
      <c r="K35">
        <v>8912020</v>
      </c>
      <c r="L35" t="s">
        <v>202</v>
      </c>
      <c r="M35" s="1">
        <v>877573.97409413266</v>
      </c>
      <c r="N35" s="1">
        <v>2095.7080000000005</v>
      </c>
      <c r="O35" s="2">
        <f t="shared" si="4"/>
        <v>875478.26609413268</v>
      </c>
      <c r="P35">
        <v>8912020</v>
      </c>
    </row>
    <row r="36" spans="2:16" x14ac:dyDescent="0.25">
      <c r="B36" s="16">
        <v>8912016</v>
      </c>
      <c r="C36" s="16" t="s">
        <v>200</v>
      </c>
      <c r="D36" s="6">
        <v>280</v>
      </c>
      <c r="E36" s="5">
        <v>1186246.0333889129</v>
      </c>
      <c r="F36" s="5">
        <v>6989.7539999999999</v>
      </c>
      <c r="G36" s="9">
        <f t="shared" si="0"/>
        <v>1133476.5809338465</v>
      </c>
      <c r="H36" s="9">
        <f t="shared" si="1"/>
        <v>1179256.279388913</v>
      </c>
      <c r="I36" s="9">
        <f t="shared" si="2"/>
        <v>45779.69845506642</v>
      </c>
      <c r="J36" s="7">
        <f t="shared" si="3"/>
        <v>4.0388746644725144E-2</v>
      </c>
      <c r="K36">
        <v>8912016</v>
      </c>
      <c r="L36" t="s">
        <v>200</v>
      </c>
      <c r="M36" s="1">
        <v>1140466.3349338465</v>
      </c>
      <c r="N36" s="1">
        <v>6989.7539999999999</v>
      </c>
      <c r="O36" s="2">
        <f t="shared" si="4"/>
        <v>1133476.5809338465</v>
      </c>
      <c r="P36">
        <v>8912016</v>
      </c>
    </row>
    <row r="37" spans="2:16" x14ac:dyDescent="0.25">
      <c r="B37" s="16">
        <v>8913065</v>
      </c>
      <c r="C37" s="16" t="s">
        <v>135</v>
      </c>
      <c r="D37" s="6">
        <v>154</v>
      </c>
      <c r="E37" s="5">
        <v>617045.69669799996</v>
      </c>
      <c r="F37" s="5">
        <v>10757.150600000001</v>
      </c>
      <c r="G37" s="9">
        <f t="shared" si="0"/>
        <v>597407.02645800007</v>
      </c>
      <c r="H37" s="9">
        <f t="shared" si="1"/>
        <v>606288.5460979999</v>
      </c>
      <c r="I37" s="9">
        <f t="shared" si="2"/>
        <v>8881.5196399998385</v>
      </c>
      <c r="J37" s="7">
        <f t="shared" si="3"/>
        <v>1.4866781351163505E-2</v>
      </c>
      <c r="K37">
        <v>8913065</v>
      </c>
      <c r="L37" t="s">
        <v>135</v>
      </c>
      <c r="M37" s="1">
        <v>608164.17705800012</v>
      </c>
      <c r="N37" s="1">
        <v>10757.150600000001</v>
      </c>
      <c r="O37" s="2">
        <f t="shared" si="4"/>
        <v>597407.02645800007</v>
      </c>
      <c r="P37">
        <v>8913065</v>
      </c>
    </row>
    <row r="38" spans="2:16" x14ac:dyDescent="0.25">
      <c r="B38" s="16">
        <v>8913793</v>
      </c>
      <c r="C38" s="16" t="s">
        <v>188</v>
      </c>
      <c r="D38" s="6">
        <v>304</v>
      </c>
      <c r="E38" s="5">
        <v>1303176.013153923</v>
      </c>
      <c r="F38" s="5">
        <v>20723</v>
      </c>
      <c r="G38" s="9">
        <f t="shared" si="0"/>
        <v>1196123.9558783858</v>
      </c>
      <c r="H38" s="9">
        <f t="shared" si="1"/>
        <v>1282453.013153923</v>
      </c>
      <c r="I38" s="9">
        <f t="shared" si="2"/>
        <v>86329.057275537169</v>
      </c>
      <c r="J38" s="7">
        <f t="shared" si="3"/>
        <v>7.2174005755231738E-2</v>
      </c>
      <c r="K38">
        <v>8913793</v>
      </c>
      <c r="L38" t="s">
        <v>188</v>
      </c>
      <c r="M38" s="1">
        <v>1216846.9558783858</v>
      </c>
      <c r="N38" s="1">
        <v>20723</v>
      </c>
      <c r="O38" s="2">
        <f t="shared" si="4"/>
        <v>1196123.9558783858</v>
      </c>
      <c r="P38">
        <v>8913793</v>
      </c>
    </row>
    <row r="39" spans="2:16" x14ac:dyDescent="0.25">
      <c r="B39" s="16">
        <v>8912353</v>
      </c>
      <c r="C39" s="16" t="s">
        <v>230</v>
      </c>
      <c r="D39" s="6">
        <v>207</v>
      </c>
      <c r="E39" s="5">
        <v>815551.20424743835</v>
      </c>
      <c r="F39" s="5">
        <v>3018.2453599999994</v>
      </c>
      <c r="G39" s="9">
        <f t="shared" si="0"/>
        <v>790240.13263300003</v>
      </c>
      <c r="H39" s="9">
        <f t="shared" si="1"/>
        <v>812532.95888743841</v>
      </c>
      <c r="I39" s="9">
        <f t="shared" si="2"/>
        <v>22292.826254438376</v>
      </c>
      <c r="J39" s="7">
        <f t="shared" si="3"/>
        <v>2.8210192489415767E-2</v>
      </c>
      <c r="K39">
        <v>8912353</v>
      </c>
      <c r="L39" t="s">
        <v>230</v>
      </c>
      <c r="M39" s="1">
        <v>793258.37799299997</v>
      </c>
      <c r="N39" s="1">
        <v>3018.2453599999994</v>
      </c>
      <c r="O39" s="2">
        <f t="shared" si="4"/>
        <v>790240.13263300003</v>
      </c>
      <c r="P39">
        <v>8912353</v>
      </c>
    </row>
    <row r="40" spans="2:16" x14ac:dyDescent="0.25">
      <c r="B40" s="16">
        <v>8913370</v>
      </c>
      <c r="C40" s="16" t="s">
        <v>161</v>
      </c>
      <c r="D40" s="6">
        <v>199</v>
      </c>
      <c r="E40" s="5">
        <v>778676.58812751994</v>
      </c>
      <c r="F40" s="5">
        <v>2209.5980000000004</v>
      </c>
      <c r="G40" s="9">
        <f t="shared" si="0"/>
        <v>764510.761787</v>
      </c>
      <c r="H40" s="9">
        <f t="shared" si="1"/>
        <v>776466.99012751994</v>
      </c>
      <c r="I40" s="9">
        <f t="shared" si="2"/>
        <v>11956.228340519941</v>
      </c>
      <c r="J40" s="7">
        <f t="shared" si="3"/>
        <v>1.5639058255469084E-2</v>
      </c>
      <c r="K40">
        <v>8913370</v>
      </c>
      <c r="L40" t="s">
        <v>161</v>
      </c>
      <c r="M40" s="1">
        <v>766720.35978699999</v>
      </c>
      <c r="N40" s="1">
        <v>2209.5980000000004</v>
      </c>
      <c r="O40" s="2">
        <f t="shared" si="4"/>
        <v>764510.761787</v>
      </c>
      <c r="P40">
        <v>8913370</v>
      </c>
    </row>
    <row r="41" spans="2:16" x14ac:dyDescent="0.25">
      <c r="B41" s="16">
        <v>8912271</v>
      </c>
      <c r="C41" s="16" t="s">
        <v>31</v>
      </c>
      <c r="D41" s="6">
        <v>417</v>
      </c>
      <c r="E41" s="5">
        <v>1580295.5052</v>
      </c>
      <c r="F41" s="5">
        <v>16545.5052</v>
      </c>
      <c r="G41" s="9">
        <f t="shared" si="0"/>
        <v>1458423.3430840001</v>
      </c>
      <c r="H41" s="9">
        <f t="shared" si="1"/>
        <v>1563750</v>
      </c>
      <c r="I41" s="9">
        <f t="shared" si="2"/>
        <v>105326.65691599995</v>
      </c>
      <c r="J41" s="7">
        <f t="shared" si="3"/>
        <v>7.2219535853886491E-2</v>
      </c>
      <c r="K41">
        <v>8912271</v>
      </c>
      <c r="L41" t="s">
        <v>31</v>
      </c>
      <c r="M41" s="1">
        <v>1474968.8482840001</v>
      </c>
      <c r="N41" s="1">
        <v>16545.5052</v>
      </c>
      <c r="O41" s="2">
        <f t="shared" si="4"/>
        <v>1458423.3430840001</v>
      </c>
      <c r="P41">
        <v>8912271</v>
      </c>
    </row>
    <row r="42" spans="2:16" x14ac:dyDescent="0.25">
      <c r="B42" s="16">
        <v>8912000</v>
      </c>
      <c r="C42" s="16" t="s">
        <v>2</v>
      </c>
      <c r="D42" s="6">
        <v>407</v>
      </c>
      <c r="E42" s="5">
        <v>2033281.5371519041</v>
      </c>
      <c r="F42" s="5">
        <v>251323.8192</v>
      </c>
      <c r="G42" s="9">
        <f t="shared" si="0"/>
        <v>1715282.7738583332</v>
      </c>
      <c r="H42" s="9">
        <f t="shared" si="1"/>
        <v>1781957.7179519041</v>
      </c>
      <c r="I42" s="9">
        <f t="shared" si="2"/>
        <v>66674.944093570812</v>
      </c>
      <c r="J42" s="7">
        <f t="shared" si="3"/>
        <v>3.8871109247831548E-2</v>
      </c>
      <c r="K42">
        <v>8912000</v>
      </c>
      <c r="L42" t="s">
        <v>2</v>
      </c>
      <c r="M42" s="1">
        <v>1966606.5930583333</v>
      </c>
      <c r="N42" s="1">
        <v>251323.8192</v>
      </c>
      <c r="O42" s="2">
        <f t="shared" si="4"/>
        <v>1715282.7738583332</v>
      </c>
      <c r="P42">
        <v>8912000</v>
      </c>
    </row>
    <row r="43" spans="2:16" x14ac:dyDescent="0.25">
      <c r="B43" s="16">
        <v>8912395</v>
      </c>
      <c r="C43" s="16" t="s">
        <v>44</v>
      </c>
      <c r="D43" s="6">
        <v>196</v>
      </c>
      <c r="E43" s="5">
        <v>816914.68975167989</v>
      </c>
      <c r="F43" s="5">
        <v>14150.750600000001</v>
      </c>
      <c r="G43" s="9">
        <f t="shared" si="0"/>
        <v>790332.58918400004</v>
      </c>
      <c r="H43" s="9">
        <f t="shared" si="1"/>
        <v>802763.93915167986</v>
      </c>
      <c r="I43" s="9">
        <f t="shared" si="2"/>
        <v>12431.349967679824</v>
      </c>
      <c r="J43" s="7">
        <f t="shared" si="3"/>
        <v>1.5729264031127583E-2</v>
      </c>
      <c r="K43">
        <v>8912395</v>
      </c>
      <c r="L43" t="s">
        <v>44</v>
      </c>
      <c r="M43" s="1">
        <v>804483.33978400007</v>
      </c>
      <c r="N43" s="1">
        <v>14150.750600000001</v>
      </c>
      <c r="O43" s="2">
        <f t="shared" si="4"/>
        <v>790332.58918400004</v>
      </c>
      <c r="P43">
        <v>8912395</v>
      </c>
    </row>
    <row r="44" spans="2:16" x14ac:dyDescent="0.25">
      <c r="B44" s="16">
        <v>8913789</v>
      </c>
      <c r="C44" s="16" t="s">
        <v>186</v>
      </c>
      <c r="D44" s="6">
        <v>370</v>
      </c>
      <c r="E44" s="5">
        <v>1575531.0586907293</v>
      </c>
      <c r="F44" s="5">
        <v>17928.481200000002</v>
      </c>
      <c r="G44" s="9">
        <f t="shared" si="0"/>
        <v>1483190.33175247</v>
      </c>
      <c r="H44" s="9">
        <f t="shared" si="1"/>
        <v>1557602.5774907293</v>
      </c>
      <c r="I44" s="9">
        <f t="shared" si="2"/>
        <v>74412.245738259284</v>
      </c>
      <c r="J44" s="7">
        <f t="shared" si="3"/>
        <v>5.0170395629761944E-2</v>
      </c>
      <c r="K44">
        <v>8913789</v>
      </c>
      <c r="L44" t="s">
        <v>186</v>
      </c>
      <c r="M44" s="1">
        <v>1501118.81295247</v>
      </c>
      <c r="N44" s="1">
        <v>17928.481200000002</v>
      </c>
      <c r="O44" s="2">
        <f t="shared" si="4"/>
        <v>1483190.33175247</v>
      </c>
      <c r="P44">
        <v>8913789</v>
      </c>
    </row>
    <row r="45" spans="2:16" x14ac:dyDescent="0.25">
      <c r="B45" s="16">
        <v>8912732</v>
      </c>
      <c r="C45" s="16" t="s">
        <v>76</v>
      </c>
      <c r="D45" s="6">
        <v>236</v>
      </c>
      <c r="E45" s="5">
        <v>896952.40639999998</v>
      </c>
      <c r="F45" s="5">
        <v>11952.4064</v>
      </c>
      <c r="G45" s="9">
        <f t="shared" si="0"/>
        <v>836887.21725600003</v>
      </c>
      <c r="H45" s="9">
        <f t="shared" si="1"/>
        <v>885000</v>
      </c>
      <c r="I45" s="9">
        <f t="shared" si="2"/>
        <v>48112.782743999967</v>
      </c>
      <c r="J45" s="7">
        <f t="shared" si="3"/>
        <v>5.7490163252526393E-2</v>
      </c>
      <c r="K45">
        <v>8912732</v>
      </c>
      <c r="L45" t="s">
        <v>76</v>
      </c>
      <c r="M45" s="1">
        <v>848839.62365600001</v>
      </c>
      <c r="N45" s="1">
        <v>11952.4064</v>
      </c>
      <c r="O45" s="2">
        <f t="shared" si="4"/>
        <v>836887.21725600003</v>
      </c>
      <c r="P45">
        <v>8912732</v>
      </c>
    </row>
    <row r="46" spans="2:16" x14ac:dyDescent="0.25">
      <c r="B46" s="16">
        <v>8912466</v>
      </c>
      <c r="C46" s="16" t="s">
        <v>52</v>
      </c>
      <c r="D46" s="6">
        <v>272</v>
      </c>
      <c r="E46" s="5">
        <v>1258173.8424482192</v>
      </c>
      <c r="F46" s="5">
        <v>17245.591200000003</v>
      </c>
      <c r="G46" s="9">
        <f t="shared" si="0"/>
        <v>1112597.3710939342</v>
      </c>
      <c r="H46" s="9">
        <f t="shared" si="1"/>
        <v>1240928.2512482193</v>
      </c>
      <c r="I46" s="9">
        <f t="shared" si="2"/>
        <v>128330.88015428511</v>
      </c>
      <c r="J46" s="7">
        <f t="shared" si="3"/>
        <v>0.11534350474701097</v>
      </c>
      <c r="K46">
        <v>8912466</v>
      </c>
      <c r="L46" t="s">
        <v>52</v>
      </c>
      <c r="M46" s="1">
        <v>1129842.9622939341</v>
      </c>
      <c r="N46" s="1">
        <v>17245.591200000003</v>
      </c>
      <c r="O46" s="2">
        <f t="shared" si="4"/>
        <v>1112597.3710939342</v>
      </c>
      <c r="P46">
        <v>8912466</v>
      </c>
    </row>
    <row r="47" spans="2:16" x14ac:dyDescent="0.25">
      <c r="B47" s="16">
        <v>8913072</v>
      </c>
      <c r="C47" s="16" t="s">
        <v>136</v>
      </c>
      <c r="D47" s="6">
        <v>89</v>
      </c>
      <c r="E47" s="5">
        <v>407697.17330857151</v>
      </c>
      <c r="F47" s="5">
        <v>3499.2550000000001</v>
      </c>
      <c r="G47" s="9">
        <f t="shared" si="0"/>
        <v>390984.99143299996</v>
      </c>
      <c r="H47" s="9">
        <f t="shared" si="1"/>
        <v>404197.9183085715</v>
      </c>
      <c r="I47" s="9">
        <f t="shared" si="2"/>
        <v>13212.926875571546</v>
      </c>
      <c r="J47" s="7">
        <f t="shared" si="3"/>
        <v>3.3793949039181322E-2</v>
      </c>
      <c r="K47">
        <v>8913072</v>
      </c>
      <c r="L47" t="s">
        <v>136</v>
      </c>
      <c r="M47" s="1">
        <v>394484.24643299996</v>
      </c>
      <c r="N47" s="1">
        <v>3499.2550000000001</v>
      </c>
      <c r="O47" s="2">
        <f t="shared" si="4"/>
        <v>390984.99143299996</v>
      </c>
      <c r="P47">
        <v>8913072</v>
      </c>
    </row>
    <row r="48" spans="2:16" x14ac:dyDescent="0.25">
      <c r="B48" s="16">
        <v>8913350</v>
      </c>
      <c r="C48" s="16" t="s">
        <v>260</v>
      </c>
      <c r="D48" s="6">
        <v>94</v>
      </c>
      <c r="E48" s="5">
        <v>452590.8524239703</v>
      </c>
      <c r="F48" s="5">
        <v>1224.0750800000005</v>
      </c>
      <c r="G48" s="9">
        <f t="shared" si="0"/>
        <v>441325.28101400001</v>
      </c>
      <c r="H48" s="9">
        <f t="shared" si="1"/>
        <v>451366.77734397032</v>
      </c>
      <c r="I48" s="9">
        <f t="shared" si="2"/>
        <v>10041.496329970309</v>
      </c>
      <c r="J48" s="7">
        <f t="shared" si="3"/>
        <v>2.275305032809069E-2</v>
      </c>
      <c r="K48">
        <v>8913350</v>
      </c>
      <c r="L48" t="s">
        <v>260</v>
      </c>
      <c r="M48" s="1">
        <v>442549.35609399999</v>
      </c>
      <c r="N48" s="1">
        <v>1224.0750800000005</v>
      </c>
      <c r="O48" s="2">
        <f t="shared" si="4"/>
        <v>441325.28101400001</v>
      </c>
      <c r="P48">
        <v>8913350</v>
      </c>
    </row>
    <row r="49" spans="2:16" x14ac:dyDescent="0.25">
      <c r="B49" s="16">
        <v>8912699</v>
      </c>
      <c r="C49" s="16" t="s">
        <v>237</v>
      </c>
      <c r="D49" s="6">
        <v>322</v>
      </c>
      <c r="E49" s="5">
        <v>1211233.2960000001</v>
      </c>
      <c r="F49" s="5">
        <v>3733.2960000000003</v>
      </c>
      <c r="G49" s="9">
        <f t="shared" si="0"/>
        <v>1138134.835744</v>
      </c>
      <c r="H49" s="9">
        <f t="shared" si="1"/>
        <v>1207500</v>
      </c>
      <c r="I49" s="9">
        <f t="shared" si="2"/>
        <v>69365.16425599996</v>
      </c>
      <c r="J49" s="7">
        <f t="shared" si="3"/>
        <v>6.0946350184120208E-2</v>
      </c>
      <c r="K49">
        <v>8912699</v>
      </c>
      <c r="L49" t="s">
        <v>237</v>
      </c>
      <c r="M49" s="1">
        <v>1141868.1317440001</v>
      </c>
      <c r="N49" s="1">
        <v>3733.2960000000003</v>
      </c>
      <c r="O49" s="2">
        <f t="shared" si="4"/>
        <v>1138134.835744</v>
      </c>
      <c r="P49">
        <v>8912699</v>
      </c>
    </row>
    <row r="50" spans="2:16" x14ac:dyDescent="0.25">
      <c r="B50" s="16">
        <v>8912470</v>
      </c>
      <c r="C50" s="16" t="s">
        <v>53</v>
      </c>
      <c r="D50" s="6">
        <v>207</v>
      </c>
      <c r="E50" s="5">
        <v>960968.55459503841</v>
      </c>
      <c r="F50" s="5">
        <v>26295.149999999998</v>
      </c>
      <c r="G50" s="9">
        <f t="shared" si="0"/>
        <v>894509.98377126944</v>
      </c>
      <c r="H50" s="9">
        <f t="shared" si="1"/>
        <v>934673.40459503839</v>
      </c>
      <c r="I50" s="9">
        <f t="shared" si="2"/>
        <v>40163.420823768945</v>
      </c>
      <c r="J50" s="7">
        <f t="shared" si="3"/>
        <v>4.4899913419008779E-2</v>
      </c>
      <c r="K50">
        <v>8912470</v>
      </c>
      <c r="L50" t="s">
        <v>53</v>
      </c>
      <c r="M50" s="1">
        <v>920805.13377126947</v>
      </c>
      <c r="N50" s="1">
        <v>26295.149999999998</v>
      </c>
      <c r="O50" s="2">
        <f t="shared" si="4"/>
        <v>894509.98377126944</v>
      </c>
      <c r="P50">
        <v>8912470</v>
      </c>
    </row>
    <row r="51" spans="2:16" x14ac:dyDescent="0.25">
      <c r="B51" s="16">
        <v>8914005</v>
      </c>
      <c r="C51" s="16" t="s">
        <v>281</v>
      </c>
      <c r="D51" s="6">
        <v>922.41666666666663</v>
      </c>
      <c r="E51" s="5">
        <v>4829357.1935587376</v>
      </c>
      <c r="F51" s="5">
        <v>20918.975999999999</v>
      </c>
      <c r="G51" s="9">
        <f t="shared" si="0"/>
        <v>4625299.90630587</v>
      </c>
      <c r="H51" s="9">
        <f t="shared" si="1"/>
        <v>4808438.2175587378</v>
      </c>
      <c r="I51" s="9">
        <f t="shared" si="2"/>
        <v>183138.3112528678</v>
      </c>
      <c r="J51" s="7">
        <f t="shared" si="3"/>
        <v>3.9594905187269581E-2</v>
      </c>
      <c r="K51">
        <v>8914005</v>
      </c>
      <c r="L51" t="s">
        <v>281</v>
      </c>
      <c r="M51" s="1">
        <v>4646218.8823058698</v>
      </c>
      <c r="N51" s="1">
        <v>20918.975999999999</v>
      </c>
      <c r="O51" s="2">
        <f t="shared" si="4"/>
        <v>4625299.90630587</v>
      </c>
      <c r="P51">
        <v>8914005</v>
      </c>
    </row>
    <row r="52" spans="2:16" x14ac:dyDescent="0.25">
      <c r="B52" s="16">
        <v>8914107</v>
      </c>
      <c r="C52" s="16" t="s">
        <v>301</v>
      </c>
      <c r="D52" s="6">
        <v>1404</v>
      </c>
      <c r="E52" s="5">
        <v>7104435.9100000001</v>
      </c>
      <c r="F52" s="5">
        <v>34445.909999999996</v>
      </c>
      <c r="G52" s="9">
        <f t="shared" si="0"/>
        <v>6694015.1710400004</v>
      </c>
      <c r="H52" s="9">
        <f t="shared" si="1"/>
        <v>7069990</v>
      </c>
      <c r="I52" s="9">
        <f t="shared" si="2"/>
        <v>375974.82895999961</v>
      </c>
      <c r="J52" s="7">
        <f t="shared" si="3"/>
        <v>5.6165816681527946E-2</v>
      </c>
      <c r="K52">
        <v>8914107</v>
      </c>
      <c r="L52" t="s">
        <v>301</v>
      </c>
      <c r="M52" s="1">
        <v>6728461.0810400005</v>
      </c>
      <c r="N52" s="1">
        <v>34445.909999999996</v>
      </c>
      <c r="O52" s="2">
        <f t="shared" si="4"/>
        <v>6694015.1710400004</v>
      </c>
      <c r="P52">
        <v>8914107</v>
      </c>
    </row>
    <row r="53" spans="2:16" x14ac:dyDescent="0.25">
      <c r="B53" s="16">
        <v>8912693</v>
      </c>
      <c r="C53" s="16" t="s">
        <v>70</v>
      </c>
      <c r="D53" s="6">
        <v>499</v>
      </c>
      <c r="E53" s="5">
        <v>1900061.6018000001</v>
      </c>
      <c r="F53" s="5">
        <v>28811.601799999997</v>
      </c>
      <c r="G53" s="9">
        <f t="shared" si="0"/>
        <v>1719195.3560020002</v>
      </c>
      <c r="H53" s="9">
        <f t="shared" si="1"/>
        <v>1871250</v>
      </c>
      <c r="I53" s="9">
        <f t="shared" si="2"/>
        <v>152054.64399799984</v>
      </c>
      <c r="J53" s="7">
        <f t="shared" si="3"/>
        <v>8.8445238912001192E-2</v>
      </c>
      <c r="K53">
        <v>8912693</v>
      </c>
      <c r="L53" t="s">
        <v>70</v>
      </c>
      <c r="M53" s="1">
        <v>1748006.9578020002</v>
      </c>
      <c r="N53" s="1">
        <v>28811.601799999997</v>
      </c>
      <c r="O53" s="2">
        <f t="shared" si="4"/>
        <v>1719195.3560020002</v>
      </c>
      <c r="P53">
        <v>8912693</v>
      </c>
    </row>
    <row r="54" spans="2:16" x14ac:dyDescent="0.25">
      <c r="B54" s="16">
        <v>8912928</v>
      </c>
      <c r="C54" s="16" t="s">
        <v>119</v>
      </c>
      <c r="D54" s="6">
        <v>378</v>
      </c>
      <c r="E54" s="5">
        <v>1554406.9331185038</v>
      </c>
      <c r="F54" s="5">
        <v>24505.460999999996</v>
      </c>
      <c r="G54" s="9">
        <f t="shared" si="0"/>
        <v>1446256.9714369874</v>
      </c>
      <c r="H54" s="9">
        <f t="shared" si="1"/>
        <v>1529901.4721185039</v>
      </c>
      <c r="I54" s="9">
        <f t="shared" si="2"/>
        <v>83644.500681516482</v>
      </c>
      <c r="J54" s="7">
        <f t="shared" si="3"/>
        <v>5.7835158158932219E-2</v>
      </c>
      <c r="K54">
        <v>8912928</v>
      </c>
      <c r="L54" t="s">
        <v>119</v>
      </c>
      <c r="M54" s="1">
        <v>1470762.4324369873</v>
      </c>
      <c r="N54" s="1">
        <v>24505.460999999996</v>
      </c>
      <c r="O54" s="2">
        <f t="shared" si="4"/>
        <v>1446256.9714369874</v>
      </c>
      <c r="P54">
        <v>8912928</v>
      </c>
    </row>
    <row r="55" spans="2:16" x14ac:dyDescent="0.25">
      <c r="B55" s="16">
        <v>8913076</v>
      </c>
      <c r="C55" s="16" t="s">
        <v>138</v>
      </c>
      <c r="D55" s="6">
        <v>47</v>
      </c>
      <c r="E55" s="5">
        <v>306772.92560852948</v>
      </c>
      <c r="F55" s="5">
        <v>4177.2453999999998</v>
      </c>
      <c r="G55" s="9">
        <f t="shared" si="0"/>
        <v>278096.50237397634</v>
      </c>
      <c r="H55" s="9">
        <f t="shared" si="1"/>
        <v>302595.68020852946</v>
      </c>
      <c r="I55" s="9">
        <f t="shared" si="2"/>
        <v>24499.17783455312</v>
      </c>
      <c r="J55" s="7">
        <f t="shared" si="3"/>
        <v>8.8095958149115139E-2</v>
      </c>
      <c r="K55">
        <v>8913076</v>
      </c>
      <c r="L55" t="s">
        <v>138</v>
      </c>
      <c r="M55" s="1">
        <v>282273.74777397636</v>
      </c>
      <c r="N55" s="1">
        <v>4177.2453999999998</v>
      </c>
      <c r="O55" s="2">
        <f t="shared" si="4"/>
        <v>278096.50237397634</v>
      </c>
      <c r="P55">
        <v>8913076</v>
      </c>
    </row>
    <row r="56" spans="2:16" x14ac:dyDescent="0.25">
      <c r="B56" s="16">
        <v>8912315</v>
      </c>
      <c r="C56" s="16" t="s">
        <v>228</v>
      </c>
      <c r="D56" s="6">
        <v>420</v>
      </c>
      <c r="E56" s="5">
        <v>1580380.602</v>
      </c>
      <c r="F56" s="5">
        <v>5380.6020000000008</v>
      </c>
      <c r="G56" s="9">
        <f t="shared" si="0"/>
        <v>1486563.46288</v>
      </c>
      <c r="H56" s="9">
        <f t="shared" si="1"/>
        <v>1575000</v>
      </c>
      <c r="I56" s="9">
        <f t="shared" si="2"/>
        <v>88436.537119999994</v>
      </c>
      <c r="J56" s="7">
        <f t="shared" si="3"/>
        <v>5.9490589758386163E-2</v>
      </c>
      <c r="K56">
        <v>8912315</v>
      </c>
      <c r="L56" t="s">
        <v>228</v>
      </c>
      <c r="M56" s="1">
        <v>1491944.06488</v>
      </c>
      <c r="N56" s="1">
        <v>5380.6020000000008</v>
      </c>
      <c r="O56" s="2">
        <f t="shared" si="4"/>
        <v>1486563.46288</v>
      </c>
      <c r="P56">
        <v>8912315</v>
      </c>
    </row>
    <row r="57" spans="2:16" x14ac:dyDescent="0.25">
      <c r="B57" s="16">
        <v>8914121</v>
      </c>
      <c r="C57" s="16" t="s">
        <v>192</v>
      </c>
      <c r="D57" s="6">
        <v>703</v>
      </c>
      <c r="E57" s="5">
        <v>3684711.5294647738</v>
      </c>
      <c r="F57" s="5">
        <v>20435.088000000003</v>
      </c>
      <c r="G57" s="9">
        <f t="shared" si="0"/>
        <v>3544732.1231172262</v>
      </c>
      <c r="H57" s="9">
        <f t="shared" si="1"/>
        <v>3664276.4414647738</v>
      </c>
      <c r="I57" s="9">
        <f t="shared" si="2"/>
        <v>119544.31834754767</v>
      </c>
      <c r="J57" s="7">
        <f t="shared" si="3"/>
        <v>3.3724499960922513E-2</v>
      </c>
      <c r="K57">
        <v>8914121</v>
      </c>
      <c r="L57" t="s">
        <v>192</v>
      </c>
      <c r="M57" s="1">
        <v>3565167.2111172262</v>
      </c>
      <c r="N57" s="1">
        <v>20435.088000000003</v>
      </c>
      <c r="O57" s="2">
        <f t="shared" si="4"/>
        <v>3544732.1231172262</v>
      </c>
      <c r="P57">
        <v>8914121</v>
      </c>
    </row>
    <row r="58" spans="2:16" x14ac:dyDescent="0.25">
      <c r="B58" s="16">
        <v>8913450</v>
      </c>
      <c r="C58" s="16" t="s">
        <v>162</v>
      </c>
      <c r="D58" s="6">
        <v>43</v>
      </c>
      <c r="E58" s="5">
        <v>290803.94007103454</v>
      </c>
      <c r="F58" s="5">
        <v>2925.6</v>
      </c>
      <c r="G58" s="9">
        <f t="shared" si="0"/>
        <v>264404.94527343148</v>
      </c>
      <c r="H58" s="9">
        <f t="shared" si="1"/>
        <v>287878.34007103456</v>
      </c>
      <c r="I58" s="9">
        <f t="shared" si="2"/>
        <v>23473.394797603076</v>
      </c>
      <c r="J58" s="7">
        <f t="shared" si="3"/>
        <v>8.8778198809134679E-2</v>
      </c>
      <c r="K58">
        <v>8913450</v>
      </c>
      <c r="L58" t="s">
        <v>162</v>
      </c>
      <c r="M58" s="1">
        <v>267330.54527343146</v>
      </c>
      <c r="N58" s="1">
        <v>2925.6</v>
      </c>
      <c r="O58" s="2">
        <f t="shared" si="4"/>
        <v>264404.94527343148</v>
      </c>
      <c r="P58">
        <v>8913450</v>
      </c>
    </row>
    <row r="59" spans="2:16" x14ac:dyDescent="0.25">
      <c r="B59" s="16">
        <v>8914700</v>
      </c>
      <c r="C59" s="16" t="s">
        <v>317</v>
      </c>
      <c r="D59" s="6">
        <v>744</v>
      </c>
      <c r="E59" s="5">
        <v>3922065.7594986893</v>
      </c>
      <c r="F59" s="5">
        <v>22025.268000000004</v>
      </c>
      <c r="G59" s="9">
        <f t="shared" si="0"/>
        <v>3750970.8239790369</v>
      </c>
      <c r="H59" s="9">
        <f t="shared" si="1"/>
        <v>3900040.4914986892</v>
      </c>
      <c r="I59" s="9">
        <f t="shared" si="2"/>
        <v>149069.66751965228</v>
      </c>
      <c r="J59" s="7">
        <f t="shared" si="3"/>
        <v>3.9741622773146204E-2</v>
      </c>
      <c r="K59">
        <v>8914700</v>
      </c>
      <c r="L59" t="s">
        <v>317</v>
      </c>
      <c r="M59" s="1">
        <v>3772996.091979037</v>
      </c>
      <c r="N59" s="1">
        <v>22025.268000000004</v>
      </c>
      <c r="O59" s="2">
        <f t="shared" si="4"/>
        <v>3750970.8239790369</v>
      </c>
      <c r="P59">
        <v>8914700</v>
      </c>
    </row>
    <row r="60" spans="2:16" x14ac:dyDescent="0.25">
      <c r="B60" s="16">
        <v>8912927</v>
      </c>
      <c r="C60" s="16" t="s">
        <v>118</v>
      </c>
      <c r="D60" s="6">
        <v>201</v>
      </c>
      <c r="E60" s="5">
        <v>955419.1959223859</v>
      </c>
      <c r="F60" s="5">
        <v>14528.034799999999</v>
      </c>
      <c r="G60" s="9">
        <f t="shared" si="0"/>
        <v>841698.31149033504</v>
      </c>
      <c r="H60" s="9">
        <f t="shared" si="1"/>
        <v>940891.16112238588</v>
      </c>
      <c r="I60" s="9">
        <f t="shared" si="2"/>
        <v>99192.849632050842</v>
      </c>
      <c r="J60" s="7">
        <f t="shared" si="3"/>
        <v>0.1178484598079057</v>
      </c>
      <c r="K60">
        <v>8912927</v>
      </c>
      <c r="L60" t="s">
        <v>118</v>
      </c>
      <c r="M60" s="1">
        <v>856226.34629033506</v>
      </c>
      <c r="N60" s="1">
        <v>14528.034799999999</v>
      </c>
      <c r="O60" s="2">
        <f t="shared" si="4"/>
        <v>841698.31149033504</v>
      </c>
      <c r="P60">
        <v>8912927</v>
      </c>
    </row>
    <row r="61" spans="2:16" x14ac:dyDescent="0.25">
      <c r="B61" s="16">
        <v>8912674</v>
      </c>
      <c r="C61" s="16" t="s">
        <v>66</v>
      </c>
      <c r="D61" s="6">
        <v>622</v>
      </c>
      <c r="E61" s="5">
        <v>2404994.17</v>
      </c>
      <c r="F61" s="5">
        <v>54844.170000000006</v>
      </c>
      <c r="G61" s="9">
        <f t="shared" si="0"/>
        <v>2132450</v>
      </c>
      <c r="H61" s="9">
        <f t="shared" si="1"/>
        <v>2350150</v>
      </c>
      <c r="I61" s="9">
        <f t="shared" si="2"/>
        <v>217700</v>
      </c>
      <c r="J61" s="7">
        <f t="shared" si="3"/>
        <v>0.10208914628713452</v>
      </c>
      <c r="K61">
        <v>8912674</v>
      </c>
      <c r="L61" t="s">
        <v>66</v>
      </c>
      <c r="M61" s="1">
        <v>2187294.17</v>
      </c>
      <c r="N61" s="1">
        <v>54844.170000000006</v>
      </c>
      <c r="O61" s="2">
        <f t="shared" si="4"/>
        <v>2132450</v>
      </c>
      <c r="P61">
        <v>8912674</v>
      </c>
    </row>
    <row r="62" spans="2:16" x14ac:dyDescent="0.25">
      <c r="B62" s="16">
        <v>8912705</v>
      </c>
      <c r="C62" s="16" t="s">
        <v>73</v>
      </c>
      <c r="D62" s="6">
        <v>143</v>
      </c>
      <c r="E62" s="5">
        <v>679767.38995223993</v>
      </c>
      <c r="F62" s="5">
        <v>24754.057399999998</v>
      </c>
      <c r="G62" s="9">
        <f t="shared" si="0"/>
        <v>645251.47505500005</v>
      </c>
      <c r="H62" s="9">
        <f t="shared" si="1"/>
        <v>655013.33255223988</v>
      </c>
      <c r="I62" s="9">
        <f t="shared" si="2"/>
        <v>9761.8574972398346</v>
      </c>
      <c r="J62" s="7">
        <f t="shared" si="3"/>
        <v>1.5128764326199723E-2</v>
      </c>
      <c r="K62">
        <v>8912705</v>
      </c>
      <c r="L62" t="s">
        <v>73</v>
      </c>
      <c r="M62" s="1">
        <v>670005.5324550001</v>
      </c>
      <c r="N62" s="1">
        <v>24754.057399999998</v>
      </c>
      <c r="O62" s="2">
        <f t="shared" si="4"/>
        <v>645251.47505500005</v>
      </c>
      <c r="P62">
        <v>8912705</v>
      </c>
    </row>
    <row r="63" spans="2:16" x14ac:dyDescent="0.25">
      <c r="B63" s="16">
        <v>8913081</v>
      </c>
      <c r="C63" s="16" t="s">
        <v>139</v>
      </c>
      <c r="D63" s="6">
        <v>392</v>
      </c>
      <c r="E63" s="5">
        <v>1491942</v>
      </c>
      <c r="F63" s="5">
        <v>21942</v>
      </c>
      <c r="G63" s="9">
        <f t="shared" si="0"/>
        <v>1389732.9800800001</v>
      </c>
      <c r="H63" s="9">
        <f t="shared" si="1"/>
        <v>1470000</v>
      </c>
      <c r="I63" s="9">
        <f t="shared" si="2"/>
        <v>80267.019919999875</v>
      </c>
      <c r="J63" s="7">
        <f t="shared" si="3"/>
        <v>5.7757152683661071E-2</v>
      </c>
      <c r="K63">
        <v>8913081</v>
      </c>
      <c r="L63" t="s">
        <v>139</v>
      </c>
      <c r="M63" s="1">
        <v>1411674.9800800001</v>
      </c>
      <c r="N63" s="1">
        <v>21942</v>
      </c>
      <c r="O63" s="2">
        <f t="shared" si="4"/>
        <v>1389732.9800800001</v>
      </c>
      <c r="P63">
        <v>8913081</v>
      </c>
    </row>
    <row r="64" spans="2:16" x14ac:dyDescent="0.25">
      <c r="B64" s="16">
        <v>8914025</v>
      </c>
      <c r="C64" s="16" t="s">
        <v>295</v>
      </c>
      <c r="D64" s="6">
        <v>649</v>
      </c>
      <c r="E64" s="5">
        <v>3408581.5718529187</v>
      </c>
      <c r="F64" s="5">
        <v>16929.068000000003</v>
      </c>
      <c r="G64" s="9">
        <f t="shared" si="0"/>
        <v>3254756.5408359286</v>
      </c>
      <c r="H64" s="9">
        <f t="shared" si="1"/>
        <v>3391652.5038529187</v>
      </c>
      <c r="I64" s="9">
        <f t="shared" si="2"/>
        <v>136895.96301699011</v>
      </c>
      <c r="J64" s="7">
        <f t="shared" si="3"/>
        <v>4.2060277412279419E-2</v>
      </c>
      <c r="K64">
        <v>8914025</v>
      </c>
      <c r="L64" t="s">
        <v>295</v>
      </c>
      <c r="M64" s="1">
        <v>3271685.6088359286</v>
      </c>
      <c r="N64" s="1">
        <v>16929.068000000003</v>
      </c>
      <c r="O64" s="2">
        <f t="shared" si="4"/>
        <v>3254756.5408359286</v>
      </c>
      <c r="P64">
        <v>8914025</v>
      </c>
    </row>
    <row r="65" spans="2:16" x14ac:dyDescent="0.25">
      <c r="B65" s="16">
        <v>8912213</v>
      </c>
      <c r="C65" s="16" t="s">
        <v>24</v>
      </c>
      <c r="D65" s="6">
        <v>203</v>
      </c>
      <c r="E65" s="5">
        <v>855509.20224480401</v>
      </c>
      <c r="F65" s="5">
        <v>13530.9</v>
      </c>
      <c r="G65" s="9">
        <f t="shared" si="0"/>
        <v>811095.18835699477</v>
      </c>
      <c r="H65" s="9">
        <f t="shared" si="1"/>
        <v>841978.30224480398</v>
      </c>
      <c r="I65" s="9">
        <f t="shared" si="2"/>
        <v>30883.113887809217</v>
      </c>
      <c r="J65" s="7">
        <f t="shared" si="3"/>
        <v>3.8075819374995906E-2</v>
      </c>
      <c r="K65">
        <v>8912213</v>
      </c>
      <c r="L65" t="s">
        <v>24</v>
      </c>
      <c r="M65" s="1">
        <v>824626.08835699479</v>
      </c>
      <c r="N65" s="1">
        <v>13530.9</v>
      </c>
      <c r="O65" s="2">
        <f t="shared" si="4"/>
        <v>811095.18835699477</v>
      </c>
      <c r="P65">
        <v>8912213</v>
      </c>
    </row>
    <row r="66" spans="2:16" x14ac:dyDescent="0.25">
      <c r="B66" s="16">
        <v>8913084</v>
      </c>
      <c r="C66" s="16" t="s">
        <v>140</v>
      </c>
      <c r="D66" s="6">
        <v>85</v>
      </c>
      <c r="E66" s="5">
        <v>421761.49792396819</v>
      </c>
      <c r="F66" s="5">
        <v>6123.6812000000009</v>
      </c>
      <c r="G66" s="9">
        <f t="shared" si="0"/>
        <v>388164.63073388388</v>
      </c>
      <c r="H66" s="9">
        <f t="shared" si="1"/>
        <v>415637.81672396819</v>
      </c>
      <c r="I66" s="9">
        <f t="shared" si="2"/>
        <v>27473.185990084312</v>
      </c>
      <c r="J66" s="7">
        <f t="shared" si="3"/>
        <v>7.0777149216666405E-2</v>
      </c>
      <c r="K66">
        <v>8913084</v>
      </c>
      <c r="L66" t="s">
        <v>140</v>
      </c>
      <c r="M66" s="1">
        <v>394288.31193388387</v>
      </c>
      <c r="N66" s="1">
        <v>6123.6812000000009</v>
      </c>
      <c r="O66" s="2">
        <f t="shared" si="4"/>
        <v>388164.63073388388</v>
      </c>
      <c r="P66">
        <v>8913084</v>
      </c>
    </row>
    <row r="67" spans="2:16" x14ac:dyDescent="0.25">
      <c r="B67" s="16">
        <v>8913790</v>
      </c>
      <c r="C67" s="16" t="s">
        <v>277</v>
      </c>
      <c r="D67" s="6">
        <v>540</v>
      </c>
      <c r="E67" s="5">
        <v>2038275.504</v>
      </c>
      <c r="F67" s="5">
        <v>13275.504000000001</v>
      </c>
      <c r="G67" s="9">
        <f t="shared" si="0"/>
        <v>1942864.4067822879</v>
      </c>
      <c r="H67" s="9">
        <f t="shared" si="1"/>
        <v>2025000</v>
      </c>
      <c r="I67" s="9">
        <f t="shared" si="2"/>
        <v>82135.593217712129</v>
      </c>
      <c r="J67" s="7">
        <f t="shared" si="3"/>
        <v>4.2275514920643673E-2</v>
      </c>
      <c r="K67">
        <v>8913790</v>
      </c>
      <c r="L67" t="s">
        <v>277</v>
      </c>
      <c r="M67" s="1">
        <v>1956139.9107822878</v>
      </c>
      <c r="N67" s="1">
        <v>13275.504000000001</v>
      </c>
      <c r="O67" s="2">
        <f t="shared" si="4"/>
        <v>1942864.4067822879</v>
      </c>
      <c r="P67">
        <v>8913790</v>
      </c>
    </row>
    <row r="68" spans="2:16" x14ac:dyDescent="0.25">
      <c r="B68" s="16">
        <v>8913530</v>
      </c>
      <c r="C68" s="16" t="s">
        <v>166</v>
      </c>
      <c r="D68" s="6">
        <v>109</v>
      </c>
      <c r="E68" s="5">
        <v>502121.69199557527</v>
      </c>
      <c r="F68" s="5">
        <v>5188.2759999999998</v>
      </c>
      <c r="G68" s="9">
        <f t="shared" si="0"/>
        <v>477899.33014999999</v>
      </c>
      <c r="H68" s="9">
        <f t="shared" si="1"/>
        <v>496933.41599557525</v>
      </c>
      <c r="I68" s="9">
        <f t="shared" si="2"/>
        <v>19034.08584557526</v>
      </c>
      <c r="J68" s="7">
        <f t="shared" si="3"/>
        <v>3.9828651443392822E-2</v>
      </c>
      <c r="K68">
        <v>8913530</v>
      </c>
      <c r="L68" t="s">
        <v>166</v>
      </c>
      <c r="M68" s="1">
        <v>483087.60615000001</v>
      </c>
      <c r="N68" s="1">
        <v>5188.2759999999998</v>
      </c>
      <c r="O68" s="2">
        <f t="shared" si="4"/>
        <v>477899.33014999999</v>
      </c>
      <c r="P68">
        <v>8913530</v>
      </c>
    </row>
    <row r="69" spans="2:16" x14ac:dyDescent="0.25">
      <c r="B69" s="16">
        <v>8912948</v>
      </c>
      <c r="C69" s="16" t="s">
        <v>126</v>
      </c>
      <c r="D69" s="6">
        <v>360</v>
      </c>
      <c r="E69" s="5">
        <v>1624747.1742032249</v>
      </c>
      <c r="F69" s="5">
        <v>26862.072200000002</v>
      </c>
      <c r="G69" s="9">
        <f t="shared" ref="G69:G132" si="5">SUMIF(K:K,B69,O:O)</f>
        <v>1437126.3936651945</v>
      </c>
      <c r="H69" s="9">
        <f t="shared" ref="H69:H132" si="6">E69-F69</f>
        <v>1597885.1020032249</v>
      </c>
      <c r="I69" s="9">
        <f t="shared" ref="I69:I132" si="7">H69-G69</f>
        <v>160758.70833803038</v>
      </c>
      <c r="J69" s="7">
        <f t="shared" ref="J69:J132" si="8">I69/G69</f>
        <v>0.11186121766787489</v>
      </c>
      <c r="K69">
        <v>8912948</v>
      </c>
      <c r="L69" t="s">
        <v>126</v>
      </c>
      <c r="M69" s="1">
        <v>1463988.4658651946</v>
      </c>
      <c r="N69" s="1">
        <v>26862.072200000002</v>
      </c>
      <c r="O69" s="2">
        <f t="shared" ref="O69:O132" si="9">M69-N69</f>
        <v>1437126.3936651945</v>
      </c>
      <c r="P69">
        <v>8912948</v>
      </c>
    </row>
    <row r="70" spans="2:16" x14ac:dyDescent="0.25">
      <c r="B70" s="16">
        <v>8912126</v>
      </c>
      <c r="C70" s="16" t="s">
        <v>12</v>
      </c>
      <c r="D70" s="6">
        <v>421</v>
      </c>
      <c r="E70" s="5">
        <v>1737705.8239660778</v>
      </c>
      <c r="F70" s="5">
        <v>33172.300000000003</v>
      </c>
      <c r="G70" s="9">
        <f t="shared" si="5"/>
        <v>1646646.4788614458</v>
      </c>
      <c r="H70" s="9">
        <f t="shared" si="6"/>
        <v>1704533.5239660777</v>
      </c>
      <c r="I70" s="9">
        <f t="shared" si="7"/>
        <v>57887.045104631921</v>
      </c>
      <c r="J70" s="7">
        <f t="shared" si="8"/>
        <v>3.5154506961723342E-2</v>
      </c>
      <c r="K70">
        <v>8912126</v>
      </c>
      <c r="L70" t="s">
        <v>12</v>
      </c>
      <c r="M70" s="1">
        <v>1679818.7788614458</v>
      </c>
      <c r="N70" s="1">
        <v>33172.300000000003</v>
      </c>
      <c r="O70" s="2">
        <f t="shared" si="9"/>
        <v>1646646.4788614458</v>
      </c>
      <c r="P70">
        <v>8912126</v>
      </c>
    </row>
    <row r="71" spans="2:16" x14ac:dyDescent="0.25">
      <c r="B71" s="16">
        <v>8912723</v>
      </c>
      <c r="C71" s="16" t="s">
        <v>238</v>
      </c>
      <c r="D71" s="6">
        <v>195</v>
      </c>
      <c r="E71" s="5">
        <v>760000.85927711986</v>
      </c>
      <c r="F71" s="5">
        <v>2151.4238800000003</v>
      </c>
      <c r="G71" s="9">
        <f t="shared" si="5"/>
        <v>746229.58079499996</v>
      </c>
      <c r="H71" s="9">
        <f t="shared" si="6"/>
        <v>757849.43539711984</v>
      </c>
      <c r="I71" s="9">
        <f t="shared" si="7"/>
        <v>11619.854602119885</v>
      </c>
      <c r="J71" s="7">
        <f t="shared" si="8"/>
        <v>1.5571420513430474E-2</v>
      </c>
      <c r="K71">
        <v>8912723</v>
      </c>
      <c r="L71" t="s">
        <v>238</v>
      </c>
      <c r="M71" s="1">
        <v>748381.00467499997</v>
      </c>
      <c r="N71" s="1">
        <v>2151.4238800000003</v>
      </c>
      <c r="O71" s="2">
        <f t="shared" si="9"/>
        <v>746229.58079499996</v>
      </c>
      <c r="P71">
        <v>8912723</v>
      </c>
    </row>
    <row r="72" spans="2:16" x14ac:dyDescent="0.25">
      <c r="B72" s="16">
        <v>8912770</v>
      </c>
      <c r="C72" s="16" t="s">
        <v>240</v>
      </c>
      <c r="D72" s="6">
        <v>179</v>
      </c>
      <c r="E72" s="5">
        <v>706509.33680253697</v>
      </c>
      <c r="F72" s="5">
        <v>2574.3012800000001</v>
      </c>
      <c r="G72" s="9">
        <f t="shared" si="5"/>
        <v>686598.64064699993</v>
      </c>
      <c r="H72" s="9">
        <f t="shared" si="6"/>
        <v>703935.03552253696</v>
      </c>
      <c r="I72" s="9">
        <f t="shared" si="7"/>
        <v>17336.394875537022</v>
      </c>
      <c r="J72" s="7">
        <f t="shared" si="8"/>
        <v>2.5249678413578683E-2</v>
      </c>
      <c r="K72">
        <v>8912770</v>
      </c>
      <c r="L72" t="s">
        <v>240</v>
      </c>
      <c r="M72" s="1">
        <v>689172.94192699995</v>
      </c>
      <c r="N72" s="1">
        <v>2574.3012800000001</v>
      </c>
      <c r="O72" s="2">
        <f t="shared" si="9"/>
        <v>686598.64064699993</v>
      </c>
      <c r="P72">
        <v>8912770</v>
      </c>
    </row>
    <row r="73" spans="2:16" x14ac:dyDescent="0.25">
      <c r="B73" s="16">
        <v>8913087</v>
      </c>
      <c r="C73" s="16" t="s">
        <v>141</v>
      </c>
      <c r="D73" s="6">
        <v>141</v>
      </c>
      <c r="E73" s="5">
        <v>626546.79355058831</v>
      </c>
      <c r="F73" s="5">
        <v>11751.924199999998</v>
      </c>
      <c r="G73" s="9">
        <f t="shared" si="5"/>
        <v>585552.14712352958</v>
      </c>
      <c r="H73" s="9">
        <f t="shared" si="6"/>
        <v>614794.8693505883</v>
      </c>
      <c r="I73" s="9">
        <f t="shared" si="7"/>
        <v>29242.722227058723</v>
      </c>
      <c r="J73" s="7">
        <f t="shared" si="8"/>
        <v>4.9940423531381235E-2</v>
      </c>
      <c r="K73">
        <v>8913087</v>
      </c>
      <c r="L73" t="s">
        <v>141</v>
      </c>
      <c r="M73" s="1">
        <v>597304.07132352958</v>
      </c>
      <c r="N73" s="1">
        <v>11751.924199999998</v>
      </c>
      <c r="O73" s="2">
        <f t="shared" si="9"/>
        <v>585552.14712352958</v>
      </c>
      <c r="P73">
        <v>8913087</v>
      </c>
    </row>
    <row r="74" spans="2:16" x14ac:dyDescent="0.25">
      <c r="B74" s="16">
        <v>8912167</v>
      </c>
      <c r="C74" s="16" t="s">
        <v>16</v>
      </c>
      <c r="D74" s="6">
        <v>307</v>
      </c>
      <c r="E74" s="5">
        <v>1193673.2366230348</v>
      </c>
      <c r="F74" s="5">
        <v>29324.813000000002</v>
      </c>
      <c r="G74" s="9">
        <f t="shared" si="5"/>
        <v>1122797.8563630001</v>
      </c>
      <c r="H74" s="9">
        <f t="shared" si="6"/>
        <v>1164348.4236230347</v>
      </c>
      <c r="I74" s="9">
        <f t="shared" si="7"/>
        <v>41550.567260034615</v>
      </c>
      <c r="J74" s="7">
        <f t="shared" si="8"/>
        <v>3.7006275906712571E-2</v>
      </c>
      <c r="K74">
        <v>8912167</v>
      </c>
      <c r="L74" t="s">
        <v>16</v>
      </c>
      <c r="M74" s="1">
        <v>1152122.6693630002</v>
      </c>
      <c r="N74" s="1">
        <v>29324.813000000002</v>
      </c>
      <c r="O74" s="2">
        <f t="shared" si="9"/>
        <v>1122797.8563630001</v>
      </c>
      <c r="P74">
        <v>8912167</v>
      </c>
    </row>
    <row r="75" spans="2:16" x14ac:dyDescent="0.25">
      <c r="B75" s="16">
        <v>8913088</v>
      </c>
      <c r="C75" s="16" t="s">
        <v>142</v>
      </c>
      <c r="D75" s="6">
        <v>99</v>
      </c>
      <c r="E75" s="5">
        <v>451924.19087568653</v>
      </c>
      <c r="F75" s="5">
        <v>6649.3279999999986</v>
      </c>
      <c r="G75" s="9">
        <f t="shared" si="5"/>
        <v>431609.49567900004</v>
      </c>
      <c r="H75" s="9">
        <f t="shared" si="6"/>
        <v>445274.86287568655</v>
      </c>
      <c r="I75" s="9">
        <f t="shared" si="7"/>
        <v>13665.367196686508</v>
      </c>
      <c r="J75" s="7">
        <f t="shared" si="8"/>
        <v>3.1661414620149646E-2</v>
      </c>
      <c r="K75">
        <v>8913088</v>
      </c>
      <c r="L75" t="s">
        <v>142</v>
      </c>
      <c r="M75" s="1">
        <v>438258.82367900002</v>
      </c>
      <c r="N75" s="1">
        <v>6649.3279999999986</v>
      </c>
      <c r="O75" s="2">
        <f t="shared" si="9"/>
        <v>431609.49567900004</v>
      </c>
      <c r="P75">
        <v>8913088</v>
      </c>
    </row>
    <row r="76" spans="2:16" x14ac:dyDescent="0.25">
      <c r="B76" s="16">
        <v>8913089</v>
      </c>
      <c r="C76" s="16" t="s">
        <v>255</v>
      </c>
      <c r="D76" s="6">
        <v>260</v>
      </c>
      <c r="E76" s="5">
        <v>977161.77228000003</v>
      </c>
      <c r="F76" s="5">
        <v>2161.7722799999997</v>
      </c>
      <c r="G76" s="9">
        <f t="shared" si="5"/>
        <v>930485.03067999997</v>
      </c>
      <c r="H76" s="9">
        <f t="shared" si="6"/>
        <v>975000</v>
      </c>
      <c r="I76" s="9">
        <f t="shared" si="7"/>
        <v>44514.969320000033</v>
      </c>
      <c r="J76" s="7">
        <f t="shared" si="8"/>
        <v>4.784060769625538E-2</v>
      </c>
      <c r="K76">
        <v>8913089</v>
      </c>
      <c r="L76" t="s">
        <v>255</v>
      </c>
      <c r="M76" s="1">
        <v>932646.80296</v>
      </c>
      <c r="N76" s="1">
        <v>2161.7722799999997</v>
      </c>
      <c r="O76" s="2">
        <f t="shared" si="9"/>
        <v>930485.03067999997</v>
      </c>
      <c r="P76">
        <v>8913089</v>
      </c>
    </row>
    <row r="77" spans="2:16" x14ac:dyDescent="0.25">
      <c r="B77" s="16">
        <v>8914413</v>
      </c>
      <c r="C77" s="16" t="s">
        <v>310</v>
      </c>
      <c r="D77" s="6">
        <v>890</v>
      </c>
      <c r="E77" s="5">
        <v>4490480.2300000004</v>
      </c>
      <c r="F77" s="5">
        <v>40480.230000000003</v>
      </c>
      <c r="G77" s="9">
        <f t="shared" si="5"/>
        <v>4245153.51351</v>
      </c>
      <c r="H77" s="9">
        <f t="shared" si="6"/>
        <v>4450000</v>
      </c>
      <c r="I77" s="9">
        <f t="shared" si="7"/>
        <v>204846.48649000004</v>
      </c>
      <c r="J77" s="7">
        <f t="shared" si="8"/>
        <v>4.8254199957218462E-2</v>
      </c>
      <c r="K77">
        <v>8914413</v>
      </c>
      <c r="L77" t="s">
        <v>310</v>
      </c>
      <c r="M77" s="1">
        <v>4285633.7435100004</v>
      </c>
      <c r="N77" s="1">
        <v>40480.230000000003</v>
      </c>
      <c r="O77" s="2">
        <f t="shared" si="9"/>
        <v>4245153.51351</v>
      </c>
      <c r="P77">
        <v>8914413</v>
      </c>
    </row>
    <row r="78" spans="2:16" x14ac:dyDescent="0.25">
      <c r="B78" s="16">
        <v>8912734</v>
      </c>
      <c r="C78" s="16" t="s">
        <v>77</v>
      </c>
      <c r="D78" s="6">
        <v>121</v>
      </c>
      <c r="E78" s="5">
        <v>520764.31807039265</v>
      </c>
      <c r="F78" s="5">
        <v>10751.757000000001</v>
      </c>
      <c r="G78" s="9">
        <f t="shared" si="5"/>
        <v>492419.98954500008</v>
      </c>
      <c r="H78" s="9">
        <f t="shared" si="6"/>
        <v>510012.56107039266</v>
      </c>
      <c r="I78" s="9">
        <f t="shared" si="7"/>
        <v>17592.571525392588</v>
      </c>
      <c r="J78" s="7">
        <f t="shared" si="8"/>
        <v>3.5726761502205183E-2</v>
      </c>
      <c r="K78">
        <v>8912734</v>
      </c>
      <c r="L78" t="s">
        <v>77</v>
      </c>
      <c r="M78" s="1">
        <v>503171.74654500006</v>
      </c>
      <c r="N78" s="1">
        <v>10751.757000000001</v>
      </c>
      <c r="O78" s="2">
        <f t="shared" si="9"/>
        <v>492419.98954500008</v>
      </c>
      <c r="P78">
        <v>8912734</v>
      </c>
    </row>
    <row r="79" spans="2:16" x14ac:dyDescent="0.25">
      <c r="B79" s="16">
        <v>8912175</v>
      </c>
      <c r="C79" s="16" t="s">
        <v>18</v>
      </c>
      <c r="D79" s="6">
        <v>142</v>
      </c>
      <c r="E79" s="5">
        <v>694993.88834874681</v>
      </c>
      <c r="F79" s="5">
        <v>7290.1095999999989</v>
      </c>
      <c r="G79" s="9">
        <f t="shared" si="5"/>
        <v>623454.43774461106</v>
      </c>
      <c r="H79" s="9">
        <f t="shared" si="6"/>
        <v>687703.77874874684</v>
      </c>
      <c r="I79" s="9">
        <f t="shared" si="7"/>
        <v>64249.341004135786</v>
      </c>
      <c r="J79" s="7">
        <f t="shared" si="8"/>
        <v>0.10305378727684121</v>
      </c>
      <c r="K79">
        <v>8912175</v>
      </c>
      <c r="L79" t="s">
        <v>18</v>
      </c>
      <c r="M79" s="1">
        <v>630744.54734461103</v>
      </c>
      <c r="N79" s="1">
        <v>7290.1095999999989</v>
      </c>
      <c r="O79" s="2">
        <f t="shared" si="9"/>
        <v>623454.43774461106</v>
      </c>
      <c r="P79">
        <v>8912175</v>
      </c>
    </row>
    <row r="80" spans="2:16" x14ac:dyDescent="0.25">
      <c r="B80" s="16">
        <v>8912471</v>
      </c>
      <c r="C80" s="16" t="s">
        <v>54</v>
      </c>
      <c r="D80" s="6">
        <v>318</v>
      </c>
      <c r="E80" s="5">
        <v>1308702.6766534401</v>
      </c>
      <c r="F80" s="5">
        <v>26044.720000000001</v>
      </c>
      <c r="G80" s="9">
        <f t="shared" si="5"/>
        <v>1262179.6056140002</v>
      </c>
      <c r="H80" s="9">
        <f t="shared" si="6"/>
        <v>1282657.9566534401</v>
      </c>
      <c r="I80" s="9">
        <f t="shared" si="7"/>
        <v>20478.351039439905</v>
      </c>
      <c r="J80" s="7">
        <f t="shared" si="8"/>
        <v>1.6224593511379073E-2</v>
      </c>
      <c r="K80">
        <v>8912471</v>
      </c>
      <c r="L80" t="s">
        <v>54</v>
      </c>
      <c r="M80" s="1">
        <v>1288224.3256140002</v>
      </c>
      <c r="N80" s="1">
        <v>26044.720000000001</v>
      </c>
      <c r="O80" s="2">
        <f t="shared" si="9"/>
        <v>1262179.6056140002</v>
      </c>
      <c r="P80">
        <v>8912471</v>
      </c>
    </row>
    <row r="81" spans="2:16" x14ac:dyDescent="0.25">
      <c r="B81" s="16">
        <v>8912585</v>
      </c>
      <c r="C81" s="16" t="s">
        <v>233</v>
      </c>
      <c r="D81" s="6">
        <v>416</v>
      </c>
      <c r="E81" s="5">
        <v>1563638.17808</v>
      </c>
      <c r="F81" s="5">
        <v>3638.1780800000001</v>
      </c>
      <c r="G81" s="9">
        <f t="shared" si="5"/>
        <v>1472428.5852480002</v>
      </c>
      <c r="H81" s="9">
        <f t="shared" si="6"/>
        <v>1560000</v>
      </c>
      <c r="I81" s="9">
        <f t="shared" si="7"/>
        <v>87571.414751999779</v>
      </c>
      <c r="J81" s="7">
        <f t="shared" si="8"/>
        <v>5.9474133842117839E-2</v>
      </c>
      <c r="K81">
        <v>8912585</v>
      </c>
      <c r="L81" t="s">
        <v>233</v>
      </c>
      <c r="M81" s="1">
        <v>1476066.7633280002</v>
      </c>
      <c r="N81" s="1">
        <v>3638.1780800000001</v>
      </c>
      <c r="O81" s="2">
        <f t="shared" si="9"/>
        <v>1472428.5852480002</v>
      </c>
      <c r="P81">
        <v>8912585</v>
      </c>
    </row>
    <row r="82" spans="2:16" x14ac:dyDescent="0.25">
      <c r="B82" s="16">
        <v>8913534</v>
      </c>
      <c r="C82" s="16" t="s">
        <v>167</v>
      </c>
      <c r="D82" s="6">
        <v>101</v>
      </c>
      <c r="E82" s="5">
        <v>444218.02083992772</v>
      </c>
      <c r="F82" s="5">
        <v>6123.6812000000009</v>
      </c>
      <c r="G82" s="9">
        <f t="shared" si="5"/>
        <v>423954.24518800003</v>
      </c>
      <c r="H82" s="9">
        <f t="shared" si="6"/>
        <v>438094.33963992773</v>
      </c>
      <c r="I82" s="9">
        <f t="shared" si="7"/>
        <v>14140.094451927696</v>
      </c>
      <c r="J82" s="7">
        <f t="shared" si="8"/>
        <v>3.3352878553338593E-2</v>
      </c>
      <c r="K82">
        <v>8913534</v>
      </c>
      <c r="L82" t="s">
        <v>167</v>
      </c>
      <c r="M82" s="1">
        <v>430077.92638800002</v>
      </c>
      <c r="N82" s="1">
        <v>6123.6812000000009</v>
      </c>
      <c r="O82" s="2">
        <f t="shared" si="9"/>
        <v>423954.24518800003</v>
      </c>
      <c r="P82">
        <v>8913534</v>
      </c>
    </row>
    <row r="83" spans="2:16" x14ac:dyDescent="0.25">
      <c r="B83" s="16">
        <v>8912741</v>
      </c>
      <c r="C83" s="16" t="s">
        <v>79</v>
      </c>
      <c r="D83" s="6">
        <v>64</v>
      </c>
      <c r="E83" s="5">
        <v>348546.28369935998</v>
      </c>
      <c r="F83" s="5">
        <v>6605.635400000001</v>
      </c>
      <c r="G83" s="9">
        <f t="shared" si="5"/>
        <v>337835.24939200003</v>
      </c>
      <c r="H83" s="9">
        <f t="shared" si="6"/>
        <v>341940.64829935995</v>
      </c>
      <c r="I83" s="9">
        <f t="shared" si="7"/>
        <v>4105.3989073599223</v>
      </c>
      <c r="J83" s="7">
        <f t="shared" si="8"/>
        <v>1.2152073872541077E-2</v>
      </c>
      <c r="K83">
        <v>8912741</v>
      </c>
      <c r="L83" t="s">
        <v>79</v>
      </c>
      <c r="M83" s="1">
        <v>344440.88479200006</v>
      </c>
      <c r="N83" s="1">
        <v>6605.635400000001</v>
      </c>
      <c r="O83" s="2">
        <f t="shared" si="9"/>
        <v>337835.24939200003</v>
      </c>
      <c r="P83">
        <v>8912741</v>
      </c>
    </row>
    <row r="84" spans="2:16" x14ac:dyDescent="0.25">
      <c r="B84" s="16">
        <v>8912206</v>
      </c>
      <c r="C84" s="16" t="s">
        <v>323</v>
      </c>
      <c r="D84" s="6">
        <v>209</v>
      </c>
      <c r="E84" s="5">
        <v>814825.86076487997</v>
      </c>
      <c r="F84" s="5">
        <v>3812.8199999999997</v>
      </c>
      <c r="G84" s="9">
        <f t="shared" si="5"/>
        <v>798432.64966300002</v>
      </c>
      <c r="H84" s="9">
        <f t="shared" si="6"/>
        <v>811013.04076488002</v>
      </c>
      <c r="I84" s="9">
        <f t="shared" si="7"/>
        <v>12580.391101879999</v>
      </c>
      <c r="J84" s="7">
        <f t="shared" si="8"/>
        <v>1.5756358544693646E-2</v>
      </c>
      <c r="K84">
        <v>8912206</v>
      </c>
      <c r="L84" t="s">
        <v>323</v>
      </c>
      <c r="M84" s="1">
        <v>802245.46966299997</v>
      </c>
      <c r="N84" s="1">
        <v>3812.8199999999997</v>
      </c>
      <c r="O84" s="2">
        <f t="shared" si="9"/>
        <v>798432.64966300002</v>
      </c>
      <c r="P84">
        <v>8912206</v>
      </c>
    </row>
    <row r="85" spans="2:16" x14ac:dyDescent="0.25">
      <c r="B85" s="16">
        <v>8912201</v>
      </c>
      <c r="C85" s="16" t="s">
        <v>218</v>
      </c>
      <c r="D85" s="6">
        <v>266</v>
      </c>
      <c r="E85" s="5">
        <v>1012327.2495238306</v>
      </c>
      <c r="F85" s="5">
        <v>5077.6987999999983</v>
      </c>
      <c r="G85" s="9">
        <f t="shared" si="5"/>
        <v>966629.74950507598</v>
      </c>
      <c r="H85" s="9">
        <f t="shared" si="6"/>
        <v>1007249.5507238306</v>
      </c>
      <c r="I85" s="9">
        <f t="shared" si="7"/>
        <v>40619.801218754612</v>
      </c>
      <c r="J85" s="7">
        <f t="shared" si="8"/>
        <v>4.2022088849999036E-2</v>
      </c>
      <c r="K85">
        <v>8912201</v>
      </c>
      <c r="L85" t="s">
        <v>218</v>
      </c>
      <c r="M85" s="1">
        <v>971707.44830507599</v>
      </c>
      <c r="N85" s="1">
        <v>5077.6987999999983</v>
      </c>
      <c r="O85" s="2">
        <f t="shared" si="9"/>
        <v>966629.74950507598</v>
      </c>
      <c r="P85">
        <v>8912201</v>
      </c>
    </row>
    <row r="86" spans="2:16" x14ac:dyDescent="0.25">
      <c r="B86" s="16">
        <v>8912299</v>
      </c>
      <c r="C86" s="16" t="s">
        <v>35</v>
      </c>
      <c r="D86" s="6">
        <v>258</v>
      </c>
      <c r="E86" s="5">
        <v>1065130.8928837955</v>
      </c>
      <c r="F86" s="5">
        <v>13830.6252</v>
      </c>
      <c r="G86" s="9">
        <f t="shared" si="5"/>
        <v>1014556.197268</v>
      </c>
      <c r="H86" s="9">
        <f t="shared" si="6"/>
        <v>1051300.2676837957</v>
      </c>
      <c r="I86" s="9">
        <f t="shared" si="7"/>
        <v>36744.070415795664</v>
      </c>
      <c r="J86" s="7">
        <f t="shared" si="8"/>
        <v>3.62168902173583E-2</v>
      </c>
      <c r="K86">
        <v>8912299</v>
      </c>
      <c r="L86" t="s">
        <v>35</v>
      </c>
      <c r="M86" s="1">
        <v>1028386.822468</v>
      </c>
      <c r="N86" s="1">
        <v>13830.6252</v>
      </c>
      <c r="O86" s="2">
        <f t="shared" si="9"/>
        <v>1014556.197268</v>
      </c>
      <c r="P86">
        <v>8912299</v>
      </c>
    </row>
    <row r="87" spans="2:16" x14ac:dyDescent="0.25">
      <c r="B87" s="16">
        <v>8912742</v>
      </c>
      <c r="C87" s="16" t="s">
        <v>80</v>
      </c>
      <c r="D87" s="6">
        <v>96</v>
      </c>
      <c r="E87" s="5">
        <v>425663.45943452994</v>
      </c>
      <c r="F87" s="5">
        <v>4723.9812000000002</v>
      </c>
      <c r="G87" s="9">
        <f t="shared" si="5"/>
        <v>412189.07900800009</v>
      </c>
      <c r="H87" s="9">
        <f t="shared" si="6"/>
        <v>420939.47823452996</v>
      </c>
      <c r="I87" s="9">
        <f t="shared" si="7"/>
        <v>8750.399226529873</v>
      </c>
      <c r="J87" s="7">
        <f t="shared" si="8"/>
        <v>2.1229090415469349E-2</v>
      </c>
      <c r="K87">
        <v>8912742</v>
      </c>
      <c r="L87" t="s">
        <v>80</v>
      </c>
      <c r="M87" s="1">
        <v>416913.06020800007</v>
      </c>
      <c r="N87" s="1">
        <v>4723.9812000000002</v>
      </c>
      <c r="O87" s="2">
        <f t="shared" si="9"/>
        <v>412189.07900800009</v>
      </c>
      <c r="P87">
        <v>8912742</v>
      </c>
    </row>
    <row r="88" spans="2:16" x14ac:dyDescent="0.25">
      <c r="B88" s="16">
        <v>8912310</v>
      </c>
      <c r="C88" s="16" t="s">
        <v>227</v>
      </c>
      <c r="D88" s="6">
        <v>587</v>
      </c>
      <c r="E88" s="5">
        <v>2205106.81476</v>
      </c>
      <c r="F88" s="5">
        <v>3856.8147600000002</v>
      </c>
      <c r="G88" s="9">
        <f t="shared" si="5"/>
        <v>2104869.3290260434</v>
      </c>
      <c r="H88" s="9">
        <f t="shared" si="6"/>
        <v>2201250</v>
      </c>
      <c r="I88" s="9">
        <f t="shared" si="7"/>
        <v>96380.670973956585</v>
      </c>
      <c r="J88" s="7">
        <f t="shared" si="8"/>
        <v>4.5789384473834988E-2</v>
      </c>
      <c r="K88">
        <v>8912310</v>
      </c>
      <c r="L88" t="s">
        <v>227</v>
      </c>
      <c r="M88" s="1">
        <v>2108726.1437860434</v>
      </c>
      <c r="N88" s="1">
        <v>3856.8147600000002</v>
      </c>
      <c r="O88" s="2">
        <f t="shared" si="9"/>
        <v>2104869.3290260434</v>
      </c>
      <c r="P88">
        <v>8912310</v>
      </c>
    </row>
    <row r="89" spans="2:16" x14ac:dyDescent="0.25">
      <c r="B89" s="16">
        <v>8913781</v>
      </c>
      <c r="C89" s="16" t="s">
        <v>184</v>
      </c>
      <c r="D89" s="6">
        <v>239</v>
      </c>
      <c r="E89" s="5">
        <v>1025183.7743706075</v>
      </c>
      <c r="F89" s="5">
        <v>39720.75940000001</v>
      </c>
      <c r="G89" s="9">
        <f t="shared" si="5"/>
        <v>961086.38032800006</v>
      </c>
      <c r="H89" s="9">
        <f t="shared" si="6"/>
        <v>985463.01497060747</v>
      </c>
      <c r="I89" s="9">
        <f t="shared" si="7"/>
        <v>24376.634642607416</v>
      </c>
      <c r="J89" s="7">
        <f t="shared" si="8"/>
        <v>2.5363625103383677E-2</v>
      </c>
      <c r="K89">
        <v>8913781</v>
      </c>
      <c r="L89" t="s">
        <v>184</v>
      </c>
      <c r="M89" s="1">
        <v>1000807.139728</v>
      </c>
      <c r="N89" s="1">
        <v>39720.75940000001</v>
      </c>
      <c r="O89" s="2">
        <f t="shared" si="9"/>
        <v>961086.38032800006</v>
      </c>
      <c r="P89">
        <v>8913781</v>
      </c>
    </row>
    <row r="90" spans="2:16" x14ac:dyDescent="0.25">
      <c r="B90" s="16">
        <v>8912006</v>
      </c>
      <c r="C90" s="16" t="s">
        <v>4</v>
      </c>
      <c r="D90" s="6">
        <v>264</v>
      </c>
      <c r="E90" s="5">
        <v>997112.21200000006</v>
      </c>
      <c r="F90" s="5">
        <v>7112.2120000000004</v>
      </c>
      <c r="G90" s="9">
        <f t="shared" si="5"/>
        <v>957321.41586399998</v>
      </c>
      <c r="H90" s="9">
        <f t="shared" si="6"/>
        <v>990000</v>
      </c>
      <c r="I90" s="9">
        <f t="shared" si="7"/>
        <v>32678.584136000019</v>
      </c>
      <c r="J90" s="7">
        <f t="shared" si="8"/>
        <v>3.4135436222856252E-2</v>
      </c>
      <c r="K90">
        <v>8912006</v>
      </c>
      <c r="L90" t="s">
        <v>4</v>
      </c>
      <c r="M90" s="1">
        <v>964433.62786400004</v>
      </c>
      <c r="N90" s="1">
        <v>7112.2120000000004</v>
      </c>
      <c r="O90" s="2">
        <f t="shared" si="9"/>
        <v>957321.41586399998</v>
      </c>
      <c r="P90">
        <v>8912006</v>
      </c>
    </row>
    <row r="91" spans="2:16" x14ac:dyDescent="0.25">
      <c r="B91" s="16">
        <v>8912745</v>
      </c>
      <c r="C91" s="16" t="s">
        <v>239</v>
      </c>
      <c r="D91" s="6">
        <v>100</v>
      </c>
      <c r="E91" s="5">
        <v>447470.56052189932</v>
      </c>
      <c r="F91" s="5">
        <v>-3436.4352000000003</v>
      </c>
      <c r="G91" s="9">
        <f t="shared" si="5"/>
        <v>433939.48009999999</v>
      </c>
      <c r="H91" s="9">
        <f t="shared" si="6"/>
        <v>450906.99572189932</v>
      </c>
      <c r="I91" s="9">
        <f t="shared" si="7"/>
        <v>16967.515621899336</v>
      </c>
      <c r="J91" s="7">
        <f t="shared" si="8"/>
        <v>3.9101110638721383E-2</v>
      </c>
      <c r="K91">
        <v>8912745</v>
      </c>
      <c r="L91" t="s">
        <v>239</v>
      </c>
      <c r="M91" s="1">
        <v>430503.04489999998</v>
      </c>
      <c r="N91" s="1">
        <v>-3436.4352000000003</v>
      </c>
      <c r="O91" s="2">
        <f t="shared" si="9"/>
        <v>433939.48009999999</v>
      </c>
      <c r="P91">
        <v>8912745</v>
      </c>
    </row>
    <row r="92" spans="2:16" x14ac:dyDescent="0.25">
      <c r="B92" s="16">
        <v>8912361</v>
      </c>
      <c r="C92" s="16" t="s">
        <v>42</v>
      </c>
      <c r="D92" s="6">
        <v>208</v>
      </c>
      <c r="E92" s="5">
        <v>884967.12091146072</v>
      </c>
      <c r="F92" s="5">
        <v>10244.8982</v>
      </c>
      <c r="G92" s="9">
        <f t="shared" si="5"/>
        <v>841066.64768844133</v>
      </c>
      <c r="H92" s="9">
        <f t="shared" si="6"/>
        <v>874722.22271146066</v>
      </c>
      <c r="I92" s="9">
        <f t="shared" si="7"/>
        <v>33655.575023019337</v>
      </c>
      <c r="J92" s="7">
        <f t="shared" si="8"/>
        <v>4.0015348504802997E-2</v>
      </c>
      <c r="K92">
        <v>8912361</v>
      </c>
      <c r="L92" t="s">
        <v>42</v>
      </c>
      <c r="M92" s="1">
        <v>851311.54588844138</v>
      </c>
      <c r="N92" s="1">
        <v>10244.8982</v>
      </c>
      <c r="O92" s="2">
        <f t="shared" si="9"/>
        <v>841066.64768844133</v>
      </c>
      <c r="P92">
        <v>8912361</v>
      </c>
    </row>
    <row r="93" spans="2:16" x14ac:dyDescent="0.25">
      <c r="B93" s="16">
        <v>8912937</v>
      </c>
      <c r="C93" s="16" t="s">
        <v>121</v>
      </c>
      <c r="D93" s="6">
        <v>373</v>
      </c>
      <c r="E93" s="5">
        <v>1571365.9442665549</v>
      </c>
      <c r="F93" s="5">
        <v>33307.19</v>
      </c>
      <c r="G93" s="9">
        <f t="shared" si="5"/>
        <v>1475064.880301585</v>
      </c>
      <c r="H93" s="9">
        <f t="shared" si="6"/>
        <v>1538058.754266555</v>
      </c>
      <c r="I93" s="9">
        <f t="shared" si="7"/>
        <v>62993.87396497</v>
      </c>
      <c r="J93" s="7">
        <f t="shared" si="8"/>
        <v>4.270583267638408E-2</v>
      </c>
      <c r="K93">
        <v>8912937</v>
      </c>
      <c r="L93" t="s">
        <v>121</v>
      </c>
      <c r="M93" s="1">
        <v>1508372.0703015849</v>
      </c>
      <c r="N93" s="1">
        <v>33307.19</v>
      </c>
      <c r="O93" s="2">
        <f t="shared" si="9"/>
        <v>1475064.880301585</v>
      </c>
      <c r="P93">
        <v>8912937</v>
      </c>
    </row>
    <row r="94" spans="2:16" x14ac:dyDescent="0.25">
      <c r="B94" s="16">
        <v>8913546</v>
      </c>
      <c r="C94" s="16" t="s">
        <v>169</v>
      </c>
      <c r="D94" s="6">
        <v>94</v>
      </c>
      <c r="E94" s="5">
        <v>438992.72822799999</v>
      </c>
      <c r="F94" s="5">
        <v>3889.826</v>
      </c>
      <c r="G94" s="9">
        <f t="shared" si="5"/>
        <v>429314.28902000008</v>
      </c>
      <c r="H94" s="9">
        <f t="shared" si="6"/>
        <v>435102.90222799999</v>
      </c>
      <c r="I94" s="9">
        <f t="shared" si="7"/>
        <v>5788.6132079999079</v>
      </c>
      <c r="J94" s="7">
        <f t="shared" si="8"/>
        <v>1.3483392833752708E-2</v>
      </c>
      <c r="K94">
        <v>8913546</v>
      </c>
      <c r="L94" t="s">
        <v>169</v>
      </c>
      <c r="M94" s="1">
        <v>433204.11502000008</v>
      </c>
      <c r="N94" s="1">
        <v>3889.826</v>
      </c>
      <c r="O94" s="2">
        <f t="shared" si="9"/>
        <v>429314.28902000008</v>
      </c>
      <c r="P94">
        <v>8913546</v>
      </c>
    </row>
    <row r="95" spans="2:16" x14ac:dyDescent="0.25">
      <c r="B95" s="16">
        <v>8912941</v>
      </c>
      <c r="C95" s="16" t="s">
        <v>122</v>
      </c>
      <c r="D95" s="6">
        <v>209</v>
      </c>
      <c r="E95" s="5">
        <v>841060.18741250806</v>
      </c>
      <c r="F95" s="5">
        <v>24673.296000000002</v>
      </c>
      <c r="G95" s="9">
        <f t="shared" si="5"/>
        <v>784970.11049599992</v>
      </c>
      <c r="H95" s="9">
        <f t="shared" si="6"/>
        <v>816386.89141250809</v>
      </c>
      <c r="I95" s="9">
        <f t="shared" si="7"/>
        <v>31416.780916508171</v>
      </c>
      <c r="J95" s="7">
        <f t="shared" si="8"/>
        <v>4.0022900867724524E-2</v>
      </c>
      <c r="K95">
        <v>8912941</v>
      </c>
      <c r="L95" t="s">
        <v>122</v>
      </c>
      <c r="M95" s="1">
        <v>809643.40649599989</v>
      </c>
      <c r="N95" s="1">
        <v>24673.296000000002</v>
      </c>
      <c r="O95" s="2">
        <f t="shared" si="9"/>
        <v>784970.11049599992</v>
      </c>
      <c r="P95">
        <v>8912941</v>
      </c>
    </row>
    <row r="96" spans="2:16" x14ac:dyDescent="0.25">
      <c r="B96" s="16">
        <v>8915401</v>
      </c>
      <c r="C96" s="16" t="s">
        <v>319</v>
      </c>
      <c r="D96" s="6">
        <v>1374</v>
      </c>
      <c r="E96" s="5">
        <v>6961480.6399999997</v>
      </c>
      <c r="F96" s="5">
        <v>37211.64</v>
      </c>
      <c r="G96" s="9">
        <f t="shared" si="5"/>
        <v>6568261.2732060002</v>
      </c>
      <c r="H96" s="9">
        <f t="shared" si="6"/>
        <v>6924269</v>
      </c>
      <c r="I96" s="9">
        <f t="shared" si="7"/>
        <v>356007.72679399978</v>
      </c>
      <c r="J96" s="7">
        <f t="shared" si="8"/>
        <v>5.4201212769392576E-2</v>
      </c>
      <c r="K96">
        <v>8915401</v>
      </c>
      <c r="L96" t="s">
        <v>319</v>
      </c>
      <c r="M96" s="1">
        <v>6605472.9132059999</v>
      </c>
      <c r="N96" s="1">
        <v>37211.64</v>
      </c>
      <c r="O96" s="2">
        <f t="shared" si="9"/>
        <v>6568261.2732060002</v>
      </c>
      <c r="P96">
        <v>8915401</v>
      </c>
    </row>
    <row r="97" spans="2:16" x14ac:dyDescent="0.25">
      <c r="B97" s="16">
        <v>8912414</v>
      </c>
      <c r="C97" s="16" t="s">
        <v>231</v>
      </c>
      <c r="D97" s="6">
        <v>203</v>
      </c>
      <c r="E97" s="5">
        <v>797047.94770476525</v>
      </c>
      <c r="F97" s="5">
        <v>1211.76</v>
      </c>
      <c r="G97" s="9">
        <f t="shared" si="5"/>
        <v>773071.29150699999</v>
      </c>
      <c r="H97" s="9">
        <f t="shared" si="6"/>
        <v>795836.18770476524</v>
      </c>
      <c r="I97" s="9">
        <f t="shared" si="7"/>
        <v>22764.896197765251</v>
      </c>
      <c r="J97" s="7">
        <f t="shared" si="8"/>
        <v>2.9447343922690626E-2</v>
      </c>
      <c r="K97">
        <v>8912414</v>
      </c>
      <c r="L97" t="s">
        <v>231</v>
      </c>
      <c r="M97" s="1">
        <v>774283.051507</v>
      </c>
      <c r="N97" s="1">
        <v>1211.76</v>
      </c>
      <c r="O97" s="2">
        <f t="shared" si="9"/>
        <v>773071.29150699999</v>
      </c>
      <c r="P97">
        <v>8912414</v>
      </c>
    </row>
    <row r="98" spans="2:16" x14ac:dyDescent="0.25">
      <c r="B98" s="16">
        <v>8912748</v>
      </c>
      <c r="C98" s="16" t="s">
        <v>81</v>
      </c>
      <c r="D98" s="6">
        <v>195</v>
      </c>
      <c r="E98" s="5">
        <v>806221.7076666666</v>
      </c>
      <c r="F98" s="5">
        <v>22673.399999999998</v>
      </c>
      <c r="G98" s="9">
        <f t="shared" si="5"/>
        <v>753317.27630200784</v>
      </c>
      <c r="H98" s="9">
        <f t="shared" si="6"/>
        <v>783548.30766666657</v>
      </c>
      <c r="I98" s="9">
        <f t="shared" si="7"/>
        <v>30231.031364658731</v>
      </c>
      <c r="J98" s="7">
        <f t="shared" si="8"/>
        <v>4.0130543020413877E-2</v>
      </c>
      <c r="K98">
        <v>8912748</v>
      </c>
      <c r="L98" t="s">
        <v>81</v>
      </c>
      <c r="M98" s="1">
        <v>775990.67630200787</v>
      </c>
      <c r="N98" s="1">
        <v>22673.399999999998</v>
      </c>
      <c r="O98" s="2">
        <f t="shared" si="9"/>
        <v>753317.27630200784</v>
      </c>
      <c r="P98">
        <v>8912748</v>
      </c>
    </row>
    <row r="99" spans="2:16" x14ac:dyDescent="0.25">
      <c r="B99" s="16">
        <v>8913795</v>
      </c>
      <c r="C99" s="16" t="s">
        <v>189</v>
      </c>
      <c r="D99" s="6">
        <v>368</v>
      </c>
      <c r="E99" s="5">
        <v>1426329.55</v>
      </c>
      <c r="F99" s="5">
        <v>46329.549999999996</v>
      </c>
      <c r="G99" s="9">
        <f t="shared" si="5"/>
        <v>1310468.43056</v>
      </c>
      <c r="H99" s="9">
        <f t="shared" si="6"/>
        <v>1380000</v>
      </c>
      <c r="I99" s="9">
        <f t="shared" si="7"/>
        <v>69531.569439999992</v>
      </c>
      <c r="J99" s="7">
        <f t="shared" si="8"/>
        <v>5.3058561212563658E-2</v>
      </c>
      <c r="K99">
        <v>8913795</v>
      </c>
      <c r="L99" t="s">
        <v>189</v>
      </c>
      <c r="M99" s="1">
        <v>1356797.9805600001</v>
      </c>
      <c r="N99" s="1">
        <v>46329.549999999996</v>
      </c>
      <c r="O99" s="2">
        <f t="shared" si="9"/>
        <v>1310468.43056</v>
      </c>
      <c r="P99">
        <v>8913795</v>
      </c>
    </row>
    <row r="100" spans="2:16" x14ac:dyDescent="0.25">
      <c r="B100" s="16">
        <v>8912919</v>
      </c>
      <c r="C100" s="16" t="s">
        <v>247</v>
      </c>
      <c r="D100" s="6">
        <v>409</v>
      </c>
      <c r="E100" s="5">
        <v>1694757.6026531637</v>
      </c>
      <c r="F100" s="5">
        <v>3822.8880000000004</v>
      </c>
      <c r="G100" s="9">
        <f t="shared" si="5"/>
        <v>1587475.0788994874</v>
      </c>
      <c r="H100" s="9">
        <f t="shared" si="6"/>
        <v>1690934.7146531637</v>
      </c>
      <c r="I100" s="9">
        <f t="shared" si="7"/>
        <v>103459.6357536763</v>
      </c>
      <c r="J100" s="7">
        <f t="shared" si="8"/>
        <v>6.5172447195454175E-2</v>
      </c>
      <c r="K100">
        <v>8912919</v>
      </c>
      <c r="L100" t="s">
        <v>247</v>
      </c>
      <c r="M100" s="1">
        <v>1591297.9668994874</v>
      </c>
      <c r="N100" s="1">
        <v>3822.8880000000004</v>
      </c>
      <c r="O100" s="2">
        <f t="shared" si="9"/>
        <v>1587475.0788994874</v>
      </c>
      <c r="P100">
        <v>8912919</v>
      </c>
    </row>
    <row r="101" spans="2:16" x14ac:dyDescent="0.25">
      <c r="B101" s="16">
        <v>8912931</v>
      </c>
      <c r="C101" s="16" t="s">
        <v>250</v>
      </c>
      <c r="D101" s="6">
        <v>314</v>
      </c>
      <c r="E101" s="5">
        <v>1212453.7641990965</v>
      </c>
      <c r="F101" s="5">
        <v>4500.5970000000007</v>
      </c>
      <c r="G101" s="9">
        <f t="shared" si="5"/>
        <v>1148125.7412160002</v>
      </c>
      <c r="H101" s="9">
        <f t="shared" si="6"/>
        <v>1207953.1671990964</v>
      </c>
      <c r="I101" s="9">
        <f t="shared" si="7"/>
        <v>59827.42598309624</v>
      </c>
      <c r="J101" s="7">
        <f t="shared" si="8"/>
        <v>5.2108775054317623E-2</v>
      </c>
      <c r="K101">
        <v>8912931</v>
      </c>
      <c r="L101" t="s">
        <v>250</v>
      </c>
      <c r="M101" s="1">
        <v>1152626.3382160002</v>
      </c>
      <c r="N101" s="1">
        <v>4500.5970000000007</v>
      </c>
      <c r="O101" s="2">
        <f t="shared" si="9"/>
        <v>1148125.7412160002</v>
      </c>
      <c r="P101">
        <v>8912931</v>
      </c>
    </row>
    <row r="102" spans="2:16" x14ac:dyDescent="0.25">
      <c r="B102" s="16">
        <v>8913550</v>
      </c>
      <c r="C102" s="16" t="s">
        <v>263</v>
      </c>
      <c r="D102" s="6">
        <v>83</v>
      </c>
      <c r="E102" s="5">
        <v>379295.85855112469</v>
      </c>
      <c r="F102" s="5">
        <v>2483.6921199999997</v>
      </c>
      <c r="G102" s="9">
        <f t="shared" si="5"/>
        <v>371730.65760599996</v>
      </c>
      <c r="H102" s="9">
        <f t="shared" si="6"/>
        <v>376812.16643112467</v>
      </c>
      <c r="I102" s="9">
        <f t="shared" si="7"/>
        <v>5081.5088251247071</v>
      </c>
      <c r="J102" s="7">
        <f t="shared" si="8"/>
        <v>1.3669867472998785E-2</v>
      </c>
      <c r="K102">
        <v>8913550</v>
      </c>
      <c r="L102" t="s">
        <v>263</v>
      </c>
      <c r="M102" s="1">
        <v>374214.34972599999</v>
      </c>
      <c r="N102" s="1">
        <v>2483.6921199999997</v>
      </c>
      <c r="O102" s="2">
        <f t="shared" si="9"/>
        <v>371730.65760599996</v>
      </c>
      <c r="P102">
        <v>8913550</v>
      </c>
    </row>
    <row r="103" spans="2:16" x14ac:dyDescent="0.25">
      <c r="B103" s="16">
        <v>8912024</v>
      </c>
      <c r="C103" s="16" t="s">
        <v>205</v>
      </c>
      <c r="D103" s="6">
        <v>181</v>
      </c>
      <c r="E103" s="5">
        <v>767870.89375164837</v>
      </c>
      <c r="F103" s="5">
        <v>3078.4037999999996</v>
      </c>
      <c r="G103" s="9">
        <f t="shared" si="5"/>
        <v>723656.42377248348</v>
      </c>
      <c r="H103" s="9">
        <f t="shared" si="6"/>
        <v>764792.4899516484</v>
      </c>
      <c r="I103" s="9">
        <f t="shared" si="7"/>
        <v>41136.066179164918</v>
      </c>
      <c r="J103" s="7">
        <f t="shared" si="8"/>
        <v>5.684474679948124E-2</v>
      </c>
      <c r="K103">
        <v>8912024</v>
      </c>
      <c r="L103" t="s">
        <v>205</v>
      </c>
      <c r="M103" s="1">
        <v>726734.82757248345</v>
      </c>
      <c r="N103" s="1">
        <v>3078.4037999999996</v>
      </c>
      <c r="O103" s="2">
        <f t="shared" si="9"/>
        <v>723656.42377248348</v>
      </c>
      <c r="P103">
        <v>8912024</v>
      </c>
    </row>
    <row r="104" spans="2:16" x14ac:dyDescent="0.25">
      <c r="B104" s="16">
        <v>8912614</v>
      </c>
      <c r="C104" s="16" t="s">
        <v>63</v>
      </c>
      <c r="D104" s="6">
        <v>86</v>
      </c>
      <c r="E104" s="5">
        <v>455394.06139787118</v>
      </c>
      <c r="F104" s="5">
        <v>8262.5184000000008</v>
      </c>
      <c r="G104" s="9">
        <f t="shared" si="5"/>
        <v>438232.65336600004</v>
      </c>
      <c r="H104" s="9">
        <f t="shared" si="6"/>
        <v>447131.54299787118</v>
      </c>
      <c r="I104" s="9">
        <f t="shared" si="7"/>
        <v>8898.889631871134</v>
      </c>
      <c r="J104" s="7">
        <f t="shared" si="8"/>
        <v>2.0306313469615013E-2</v>
      </c>
      <c r="K104">
        <v>8912614</v>
      </c>
      <c r="L104" t="s">
        <v>63</v>
      </c>
      <c r="M104" s="1">
        <v>446495.17176600004</v>
      </c>
      <c r="N104" s="1">
        <v>8262.5184000000008</v>
      </c>
      <c r="O104" s="2">
        <f t="shared" si="9"/>
        <v>438232.65336600004</v>
      </c>
      <c r="P104">
        <v>8912614</v>
      </c>
    </row>
    <row r="105" spans="2:16" x14ac:dyDescent="0.25">
      <c r="B105" s="16">
        <v>8913104</v>
      </c>
      <c r="C105" s="16" t="s">
        <v>143</v>
      </c>
      <c r="D105" s="6">
        <v>94</v>
      </c>
      <c r="E105" s="5">
        <v>431145.58429815999</v>
      </c>
      <c r="F105" s="5">
        <v>7581.7092000000002</v>
      </c>
      <c r="G105" s="9">
        <f t="shared" si="5"/>
        <v>417983.74391400005</v>
      </c>
      <c r="H105" s="9">
        <f t="shared" si="6"/>
        <v>423563.87509816</v>
      </c>
      <c r="I105" s="9">
        <f t="shared" si="7"/>
        <v>5580.1311841599527</v>
      </c>
      <c r="J105" s="7">
        <f t="shared" si="8"/>
        <v>1.3350115322446754E-2</v>
      </c>
      <c r="K105">
        <v>8913104</v>
      </c>
      <c r="L105" t="s">
        <v>143</v>
      </c>
      <c r="M105" s="1">
        <v>425565.45311400003</v>
      </c>
      <c r="N105" s="1">
        <v>7581.7092000000002</v>
      </c>
      <c r="O105" s="2">
        <f t="shared" si="9"/>
        <v>417983.74391400005</v>
      </c>
      <c r="P105">
        <v>8913104</v>
      </c>
    </row>
    <row r="106" spans="2:16" x14ac:dyDescent="0.25">
      <c r="B106" s="16">
        <v>8914019</v>
      </c>
      <c r="C106" s="16" t="s">
        <v>291</v>
      </c>
      <c r="D106" s="6">
        <v>674</v>
      </c>
      <c r="E106" s="5">
        <v>3561953.7046453971</v>
      </c>
      <c r="F106" s="5">
        <v>21526.351999999999</v>
      </c>
      <c r="G106" s="9">
        <f t="shared" si="5"/>
        <v>3405293.8729843502</v>
      </c>
      <c r="H106" s="9">
        <f t="shared" si="6"/>
        <v>3540427.3526453972</v>
      </c>
      <c r="I106" s="9">
        <f t="shared" si="7"/>
        <v>135133.47966104699</v>
      </c>
      <c r="J106" s="7">
        <f t="shared" si="8"/>
        <v>3.9683353243935439E-2</v>
      </c>
      <c r="K106">
        <v>8914019</v>
      </c>
      <c r="L106" t="s">
        <v>291</v>
      </c>
      <c r="M106" s="1">
        <v>3426820.2249843501</v>
      </c>
      <c r="N106" s="1">
        <v>21526.351999999999</v>
      </c>
      <c r="O106" s="2">
        <f t="shared" si="9"/>
        <v>3405293.8729843502</v>
      </c>
      <c r="P106">
        <v>8914019</v>
      </c>
    </row>
    <row r="107" spans="2:16" x14ac:dyDescent="0.25">
      <c r="B107" s="16">
        <v>8912346</v>
      </c>
      <c r="C107" s="16" t="s">
        <v>41</v>
      </c>
      <c r="D107" s="6">
        <v>102</v>
      </c>
      <c r="E107" s="5">
        <v>497959.42682762886</v>
      </c>
      <c r="F107" s="5">
        <v>9718.8081999999995</v>
      </c>
      <c r="G107" s="9">
        <f t="shared" si="5"/>
        <v>463534.45370253315</v>
      </c>
      <c r="H107" s="9">
        <f t="shared" si="6"/>
        <v>488240.61862762889</v>
      </c>
      <c r="I107" s="9">
        <f t="shared" si="7"/>
        <v>24706.164925095742</v>
      </c>
      <c r="J107" s="7">
        <f t="shared" si="8"/>
        <v>5.3299522242095478E-2</v>
      </c>
      <c r="K107">
        <v>8912346</v>
      </c>
      <c r="L107" t="s">
        <v>41</v>
      </c>
      <c r="M107" s="1">
        <v>473253.26190253312</v>
      </c>
      <c r="N107" s="1">
        <v>9718.8081999999995</v>
      </c>
      <c r="O107" s="2">
        <f t="shared" si="9"/>
        <v>463534.45370253315</v>
      </c>
      <c r="P107">
        <v>8912346</v>
      </c>
    </row>
    <row r="108" spans="2:16" x14ac:dyDescent="0.25">
      <c r="B108" s="16">
        <v>8913552</v>
      </c>
      <c r="C108" s="16" t="s">
        <v>264</v>
      </c>
      <c r="D108" s="6">
        <v>196</v>
      </c>
      <c r="E108" s="5">
        <v>808140.77485193033</v>
      </c>
      <c r="F108" s="5">
        <v>1414.7277200000001</v>
      </c>
      <c r="G108" s="9">
        <f t="shared" si="5"/>
        <v>768456.12071742793</v>
      </c>
      <c r="H108" s="9">
        <f t="shared" si="6"/>
        <v>806726.04713193036</v>
      </c>
      <c r="I108" s="9">
        <f t="shared" si="7"/>
        <v>38269.926414502435</v>
      </c>
      <c r="J108" s="7">
        <f t="shared" si="8"/>
        <v>4.9801056147192588E-2</v>
      </c>
      <c r="K108">
        <v>8913552</v>
      </c>
      <c r="L108" t="s">
        <v>264</v>
      </c>
      <c r="M108" s="1">
        <v>769870.84843742789</v>
      </c>
      <c r="N108" s="1">
        <v>1414.7277200000001</v>
      </c>
      <c r="O108" s="2">
        <f t="shared" si="9"/>
        <v>768456.12071742793</v>
      </c>
      <c r="P108">
        <v>8913552</v>
      </c>
    </row>
    <row r="109" spans="2:16" x14ac:dyDescent="0.25">
      <c r="B109" s="16">
        <v>8912685</v>
      </c>
      <c r="C109" s="16" t="s">
        <v>69</v>
      </c>
      <c r="D109" s="6">
        <v>194</v>
      </c>
      <c r="E109" s="5">
        <v>853482.77561652486</v>
      </c>
      <c r="F109" s="5">
        <v>12536.119000000001</v>
      </c>
      <c r="G109" s="9">
        <f t="shared" si="5"/>
        <v>817150.20344199997</v>
      </c>
      <c r="H109" s="9">
        <f t="shared" si="6"/>
        <v>840946.65661652491</v>
      </c>
      <c r="I109" s="9">
        <f t="shared" si="7"/>
        <v>23796.453174524941</v>
      </c>
      <c r="J109" s="7">
        <f t="shared" si="8"/>
        <v>2.9121271798366474E-2</v>
      </c>
      <c r="K109">
        <v>8912685</v>
      </c>
      <c r="L109" t="s">
        <v>69</v>
      </c>
      <c r="M109" s="1">
        <v>829686.32244199992</v>
      </c>
      <c r="N109" s="1">
        <v>12536.119000000001</v>
      </c>
      <c r="O109" s="2">
        <f t="shared" si="9"/>
        <v>817150.20344199997</v>
      </c>
      <c r="P109">
        <v>8912685</v>
      </c>
    </row>
    <row r="110" spans="2:16" x14ac:dyDescent="0.25">
      <c r="B110" s="16">
        <v>8912165</v>
      </c>
      <c r="C110" s="16" t="s">
        <v>15</v>
      </c>
      <c r="D110" s="6">
        <v>136</v>
      </c>
      <c r="E110" s="5">
        <v>659750.73658944957</v>
      </c>
      <c r="F110" s="5">
        <v>17013.600000000002</v>
      </c>
      <c r="G110" s="9">
        <f t="shared" si="5"/>
        <v>625324.29665671638</v>
      </c>
      <c r="H110" s="9">
        <f t="shared" si="6"/>
        <v>642737.1365894496</v>
      </c>
      <c r="I110" s="9">
        <f t="shared" si="7"/>
        <v>17412.839932733215</v>
      </c>
      <c r="J110" s="7">
        <f t="shared" si="8"/>
        <v>2.7846095259420767E-2</v>
      </c>
      <c r="K110">
        <v>8912165</v>
      </c>
      <c r="L110" t="s">
        <v>15</v>
      </c>
      <c r="M110" s="1">
        <v>642337.89665671636</v>
      </c>
      <c r="N110" s="1">
        <v>17013.600000000002</v>
      </c>
      <c r="O110" s="2">
        <f t="shared" si="9"/>
        <v>625324.29665671638</v>
      </c>
      <c r="P110">
        <v>8912165</v>
      </c>
    </row>
    <row r="111" spans="2:16" x14ac:dyDescent="0.25">
      <c r="B111" s="16">
        <v>8912930</v>
      </c>
      <c r="C111" s="16" t="s">
        <v>120</v>
      </c>
      <c r="D111" s="6">
        <v>270</v>
      </c>
      <c r="E111" s="5">
        <v>1034740.4578917648</v>
      </c>
      <c r="F111" s="5">
        <v>19504</v>
      </c>
      <c r="G111" s="9">
        <f t="shared" si="5"/>
        <v>987776.09797</v>
      </c>
      <c r="H111" s="9">
        <f t="shared" si="6"/>
        <v>1015236.4578917648</v>
      </c>
      <c r="I111" s="9">
        <f t="shared" si="7"/>
        <v>27460.359921764815</v>
      </c>
      <c r="J111" s="7">
        <f t="shared" si="8"/>
        <v>2.7800186680158788E-2</v>
      </c>
      <c r="K111">
        <v>8912930</v>
      </c>
      <c r="L111" t="s">
        <v>120</v>
      </c>
      <c r="M111" s="1">
        <v>1007280.09797</v>
      </c>
      <c r="N111" s="1">
        <v>19504</v>
      </c>
      <c r="O111" s="2">
        <f t="shared" si="9"/>
        <v>987776.09797</v>
      </c>
      <c r="P111">
        <v>8912930</v>
      </c>
    </row>
    <row r="112" spans="2:16" x14ac:dyDescent="0.25">
      <c r="B112" s="16">
        <v>8913295</v>
      </c>
      <c r="C112" s="16" t="s">
        <v>157</v>
      </c>
      <c r="D112" s="6">
        <v>147</v>
      </c>
      <c r="E112" s="5">
        <v>687310.51288061426</v>
      </c>
      <c r="F112" s="5">
        <v>25543.86</v>
      </c>
      <c r="G112" s="9">
        <f t="shared" si="5"/>
        <v>627696.92181118706</v>
      </c>
      <c r="H112" s="9">
        <f t="shared" si="6"/>
        <v>661766.65288061427</v>
      </c>
      <c r="I112" s="9">
        <f t="shared" si="7"/>
        <v>34069.731069427216</v>
      </c>
      <c r="J112" s="7">
        <f t="shared" si="8"/>
        <v>5.4277358842418355E-2</v>
      </c>
      <c r="K112">
        <v>8913295</v>
      </c>
      <c r="L112" t="s">
        <v>157</v>
      </c>
      <c r="M112" s="1">
        <v>653240.78181118704</v>
      </c>
      <c r="N112" s="1">
        <v>25543.86</v>
      </c>
      <c r="O112" s="2">
        <f t="shared" si="9"/>
        <v>627696.92181118706</v>
      </c>
      <c r="P112">
        <v>8913295</v>
      </c>
    </row>
    <row r="113" spans="2:16" x14ac:dyDescent="0.25">
      <c r="B113" s="16">
        <v>8912174</v>
      </c>
      <c r="C113" s="16" t="s">
        <v>17</v>
      </c>
      <c r="D113" s="6">
        <v>162</v>
      </c>
      <c r="E113" s="5">
        <v>720250.96790394722</v>
      </c>
      <c r="F113" s="5">
        <v>11214.800000000001</v>
      </c>
      <c r="G113" s="9">
        <f t="shared" si="5"/>
        <v>684636.789937931</v>
      </c>
      <c r="H113" s="9">
        <f t="shared" si="6"/>
        <v>709036.16790394718</v>
      </c>
      <c r="I113" s="9">
        <f t="shared" si="7"/>
        <v>24399.377966016182</v>
      </c>
      <c r="J113" s="7">
        <f t="shared" si="8"/>
        <v>3.5638426571011794E-2</v>
      </c>
      <c r="K113">
        <v>8912174</v>
      </c>
      <c r="L113" t="s">
        <v>17</v>
      </c>
      <c r="M113" s="1">
        <v>695851.58993793104</v>
      </c>
      <c r="N113" s="1">
        <v>11214.800000000001</v>
      </c>
      <c r="O113" s="2">
        <f t="shared" si="9"/>
        <v>684636.789937931</v>
      </c>
      <c r="P113">
        <v>8912174</v>
      </c>
    </row>
    <row r="114" spans="2:16" x14ac:dyDescent="0.25">
      <c r="B114" s="16">
        <v>8912590</v>
      </c>
      <c r="C114" s="16" t="s">
        <v>234</v>
      </c>
      <c r="D114" s="6">
        <v>631</v>
      </c>
      <c r="E114" s="5">
        <v>2394312.05516</v>
      </c>
      <c r="F114" s="5">
        <v>11712.05516</v>
      </c>
      <c r="G114" s="9">
        <f t="shared" si="5"/>
        <v>2204743.4264520002</v>
      </c>
      <c r="H114" s="9">
        <f t="shared" si="6"/>
        <v>2382600</v>
      </c>
      <c r="I114" s="9">
        <f t="shared" si="7"/>
        <v>177856.57354799984</v>
      </c>
      <c r="J114" s="7">
        <f t="shared" si="8"/>
        <v>8.066996432061796E-2</v>
      </c>
      <c r="K114">
        <v>8912590</v>
      </c>
      <c r="L114" t="s">
        <v>234</v>
      </c>
      <c r="M114" s="1">
        <v>2216455.4816120001</v>
      </c>
      <c r="N114" s="1">
        <v>11712.05516</v>
      </c>
      <c r="O114" s="2">
        <f t="shared" si="9"/>
        <v>2204743.4264520002</v>
      </c>
      <c r="P114">
        <v>8912590</v>
      </c>
    </row>
    <row r="115" spans="2:16" x14ac:dyDescent="0.25">
      <c r="B115" s="16">
        <v>8913776</v>
      </c>
      <c r="C115" s="16" t="s">
        <v>181</v>
      </c>
      <c r="D115" s="6">
        <v>418</v>
      </c>
      <c r="E115" s="5">
        <v>1594196.3222000001</v>
      </c>
      <c r="F115" s="5">
        <v>26696.322200000002</v>
      </c>
      <c r="G115" s="9">
        <f t="shared" si="5"/>
        <v>1428698.9022899999</v>
      </c>
      <c r="H115" s="9">
        <f t="shared" si="6"/>
        <v>1567500</v>
      </c>
      <c r="I115" s="9">
        <f t="shared" si="7"/>
        <v>138801.09771000012</v>
      </c>
      <c r="J115" s="7">
        <f t="shared" si="8"/>
        <v>9.7152099359439428E-2</v>
      </c>
      <c r="K115">
        <v>8913776</v>
      </c>
      <c r="L115" t="s">
        <v>181</v>
      </c>
      <c r="M115" s="1">
        <v>1455395.2244899999</v>
      </c>
      <c r="N115" s="1">
        <v>26696.322200000002</v>
      </c>
      <c r="O115" s="2">
        <f t="shared" si="9"/>
        <v>1428698.9022899999</v>
      </c>
      <c r="P115">
        <v>8913776</v>
      </c>
    </row>
    <row r="116" spans="2:16" x14ac:dyDescent="0.25">
      <c r="B116" s="16">
        <v>8912362</v>
      </c>
      <c r="C116" s="16" t="s">
        <v>43</v>
      </c>
      <c r="D116" s="6">
        <v>292</v>
      </c>
      <c r="E116" s="5">
        <v>1268651.1368088627</v>
      </c>
      <c r="F116" s="5">
        <v>11070.589599999999</v>
      </c>
      <c r="G116" s="9">
        <f t="shared" si="5"/>
        <v>1187425.3246725223</v>
      </c>
      <c r="H116" s="9">
        <f t="shared" si="6"/>
        <v>1257580.5472088626</v>
      </c>
      <c r="I116" s="9">
        <f t="shared" si="7"/>
        <v>70155.222536340356</v>
      </c>
      <c r="J116" s="7">
        <f t="shared" si="8"/>
        <v>5.9081797464348614E-2</v>
      </c>
      <c r="K116">
        <v>8912362</v>
      </c>
      <c r="L116" t="s">
        <v>43</v>
      </c>
      <c r="M116" s="1">
        <v>1198495.9142725223</v>
      </c>
      <c r="N116" s="1">
        <v>11070.589599999999</v>
      </c>
      <c r="O116" s="2">
        <f t="shared" si="9"/>
        <v>1187425.3246725223</v>
      </c>
      <c r="P116">
        <v>8912362</v>
      </c>
    </row>
    <row r="117" spans="2:16" x14ac:dyDescent="0.25">
      <c r="B117" s="16">
        <v>8913792</v>
      </c>
      <c r="C117" s="16" t="s">
        <v>278</v>
      </c>
      <c r="D117" s="6">
        <v>414</v>
      </c>
      <c r="E117" s="5">
        <v>1653118.518859155</v>
      </c>
      <c r="F117" s="5">
        <v>3644.7552400000004</v>
      </c>
      <c r="G117" s="9">
        <f t="shared" si="5"/>
        <v>1556666.7084367105</v>
      </c>
      <c r="H117" s="9">
        <f t="shared" si="6"/>
        <v>1649473.7636191549</v>
      </c>
      <c r="I117" s="9">
        <f t="shared" si="7"/>
        <v>92807.055182444397</v>
      </c>
      <c r="J117" s="7">
        <f t="shared" si="8"/>
        <v>5.9619091665194211E-2</v>
      </c>
      <c r="K117">
        <v>8913792</v>
      </c>
      <c r="L117" t="s">
        <v>278</v>
      </c>
      <c r="M117" s="1">
        <v>1560311.4636767106</v>
      </c>
      <c r="N117" s="1">
        <v>3644.7552400000004</v>
      </c>
      <c r="O117" s="2">
        <f t="shared" si="9"/>
        <v>1556666.7084367105</v>
      </c>
      <c r="P117">
        <v>8913792</v>
      </c>
    </row>
    <row r="118" spans="2:16" x14ac:dyDescent="0.25">
      <c r="B118" s="16">
        <v>8914016</v>
      </c>
      <c r="C118" s="16" t="s">
        <v>289</v>
      </c>
      <c r="D118" s="6">
        <v>894</v>
      </c>
      <c r="E118" s="5">
        <v>5012210.0847411249</v>
      </c>
      <c r="F118" s="5">
        <v>-3393.8119999999999</v>
      </c>
      <c r="G118" s="9">
        <f t="shared" si="5"/>
        <v>4639920.3215507613</v>
      </c>
      <c r="H118" s="9">
        <f t="shared" si="6"/>
        <v>5015603.8967411248</v>
      </c>
      <c r="I118" s="9">
        <f t="shared" si="7"/>
        <v>375683.57519036345</v>
      </c>
      <c r="J118" s="7">
        <f t="shared" si="8"/>
        <v>8.0967678139956062E-2</v>
      </c>
      <c r="K118">
        <v>8914016</v>
      </c>
      <c r="L118" t="s">
        <v>289</v>
      </c>
      <c r="M118" s="1">
        <v>4636526.5095507614</v>
      </c>
      <c r="N118" s="1">
        <v>-3393.8119999999999</v>
      </c>
      <c r="O118" s="2">
        <f t="shared" si="9"/>
        <v>4639920.3215507613</v>
      </c>
      <c r="P118">
        <v>8914016</v>
      </c>
    </row>
    <row r="119" spans="2:16" x14ac:dyDescent="0.25">
      <c r="B119" s="16">
        <v>8912018</v>
      </c>
      <c r="C119" s="16" t="s">
        <v>6</v>
      </c>
      <c r="D119" s="6">
        <v>387</v>
      </c>
      <c r="E119" s="5">
        <v>1637067.0967091459</v>
      </c>
      <c r="F119" s="5">
        <v>27982.889599999995</v>
      </c>
      <c r="G119" s="9">
        <f t="shared" si="5"/>
        <v>1524331.713686489</v>
      </c>
      <c r="H119" s="9">
        <f t="shared" si="6"/>
        <v>1609084.2071091458</v>
      </c>
      <c r="I119" s="9">
        <f t="shared" si="7"/>
        <v>84752.493422656786</v>
      </c>
      <c r="J119" s="7">
        <f t="shared" si="8"/>
        <v>5.5599770484134878E-2</v>
      </c>
      <c r="K119">
        <v>8912018</v>
      </c>
      <c r="L119" t="s">
        <v>6</v>
      </c>
      <c r="M119" s="1">
        <v>1552314.6032864889</v>
      </c>
      <c r="N119" s="1">
        <v>27982.889599999995</v>
      </c>
      <c r="O119" s="2">
        <f t="shared" si="9"/>
        <v>1524331.713686489</v>
      </c>
      <c r="P119">
        <v>8912018</v>
      </c>
    </row>
    <row r="120" spans="2:16" x14ac:dyDescent="0.25">
      <c r="B120" s="16">
        <v>8912440</v>
      </c>
      <c r="C120" s="16" t="s">
        <v>48</v>
      </c>
      <c r="D120" s="6">
        <v>312</v>
      </c>
      <c r="E120" s="5">
        <v>1296932.5264304257</v>
      </c>
      <c r="F120" s="5">
        <v>18270.085999999999</v>
      </c>
      <c r="G120" s="9">
        <f t="shared" si="5"/>
        <v>1220704.109692123</v>
      </c>
      <c r="H120" s="9">
        <f t="shared" si="6"/>
        <v>1278662.4404304258</v>
      </c>
      <c r="I120" s="9">
        <f t="shared" si="7"/>
        <v>57958.330738302786</v>
      </c>
      <c r="J120" s="7">
        <f t="shared" si="8"/>
        <v>4.7479426241073777E-2</v>
      </c>
      <c r="K120">
        <v>8912440</v>
      </c>
      <c r="L120" t="s">
        <v>48</v>
      </c>
      <c r="M120" s="1">
        <v>1238974.1956921229</v>
      </c>
      <c r="N120" s="1">
        <v>18270.085999999999</v>
      </c>
      <c r="O120" s="2">
        <f t="shared" si="9"/>
        <v>1220704.109692123</v>
      </c>
      <c r="P120">
        <v>8912440</v>
      </c>
    </row>
    <row r="121" spans="2:16" x14ac:dyDescent="0.25">
      <c r="B121" s="16">
        <v>8912923</v>
      </c>
      <c r="C121" s="16" t="s">
        <v>115</v>
      </c>
      <c r="D121" s="6">
        <v>302</v>
      </c>
      <c r="E121" s="5">
        <v>1153223</v>
      </c>
      <c r="F121" s="5">
        <v>20723</v>
      </c>
      <c r="G121" s="9">
        <f t="shared" si="5"/>
        <v>1096938.576994</v>
      </c>
      <c r="H121" s="9">
        <f t="shared" si="6"/>
        <v>1132500</v>
      </c>
      <c r="I121" s="9">
        <f t="shared" si="7"/>
        <v>35561.423005999997</v>
      </c>
      <c r="J121" s="7">
        <f t="shared" si="8"/>
        <v>3.2418791490997502E-2</v>
      </c>
      <c r="K121">
        <v>8912923</v>
      </c>
      <c r="L121" t="s">
        <v>115</v>
      </c>
      <c r="M121" s="1">
        <v>1117661.576994</v>
      </c>
      <c r="N121" s="1">
        <v>20723</v>
      </c>
      <c r="O121" s="2">
        <f t="shared" si="9"/>
        <v>1096938.576994</v>
      </c>
      <c r="P121">
        <v>8912923</v>
      </c>
    </row>
    <row r="122" spans="2:16" x14ac:dyDescent="0.25">
      <c r="B122" s="16">
        <v>8912910</v>
      </c>
      <c r="C122" s="16" t="s">
        <v>109</v>
      </c>
      <c r="D122" s="6">
        <v>211</v>
      </c>
      <c r="E122" s="5">
        <v>856215.83570937742</v>
      </c>
      <c r="F122" s="5">
        <v>17074.840400000001</v>
      </c>
      <c r="G122" s="9">
        <f t="shared" si="5"/>
        <v>817800.6677179999</v>
      </c>
      <c r="H122" s="9">
        <f t="shared" si="6"/>
        <v>839140.99530937744</v>
      </c>
      <c r="I122" s="9">
        <f t="shared" si="7"/>
        <v>21340.327591377543</v>
      </c>
      <c r="J122" s="7">
        <f t="shared" si="8"/>
        <v>2.6094778879217392E-2</v>
      </c>
      <c r="K122">
        <v>8912910</v>
      </c>
      <c r="L122" t="s">
        <v>109</v>
      </c>
      <c r="M122" s="1">
        <v>834875.50811799988</v>
      </c>
      <c r="N122" s="1">
        <v>17074.840400000001</v>
      </c>
      <c r="O122" s="2">
        <f t="shared" si="9"/>
        <v>817800.6677179999</v>
      </c>
      <c r="P122">
        <v>8912910</v>
      </c>
    </row>
    <row r="123" spans="2:16" x14ac:dyDescent="0.25">
      <c r="B123" s="16">
        <v>8913730</v>
      </c>
      <c r="C123" s="16" t="s">
        <v>268</v>
      </c>
      <c r="D123" s="6">
        <v>213</v>
      </c>
      <c r="E123" s="5">
        <v>860718.63327272085</v>
      </c>
      <c r="F123" s="5">
        <v>3062.7866399999998</v>
      </c>
      <c r="G123" s="9">
        <f t="shared" si="5"/>
        <v>824534.52364490996</v>
      </c>
      <c r="H123" s="9">
        <f t="shared" si="6"/>
        <v>857655.8466327209</v>
      </c>
      <c r="I123" s="9">
        <f t="shared" si="7"/>
        <v>33121.322987810941</v>
      </c>
      <c r="J123" s="7">
        <f t="shared" si="8"/>
        <v>4.0169722477351122E-2</v>
      </c>
      <c r="K123">
        <v>8913730</v>
      </c>
      <c r="L123" t="s">
        <v>268</v>
      </c>
      <c r="M123" s="1">
        <v>827597.31028490991</v>
      </c>
      <c r="N123" s="1">
        <v>3062.7866399999998</v>
      </c>
      <c r="O123" s="2">
        <f t="shared" si="9"/>
        <v>824534.52364490996</v>
      </c>
      <c r="P123">
        <v>8913730</v>
      </c>
    </row>
    <row r="124" spans="2:16" x14ac:dyDescent="0.25">
      <c r="B124" s="16">
        <v>8913768</v>
      </c>
      <c r="C124" s="16" t="s">
        <v>177</v>
      </c>
      <c r="D124" s="6">
        <v>188</v>
      </c>
      <c r="E124" s="5">
        <v>845830.9587590053</v>
      </c>
      <c r="F124" s="5">
        <v>2851.0876000000003</v>
      </c>
      <c r="G124" s="9">
        <f t="shared" si="5"/>
        <v>786178.71354018897</v>
      </c>
      <c r="H124" s="9">
        <f t="shared" si="6"/>
        <v>842979.87115900533</v>
      </c>
      <c r="I124" s="9">
        <f t="shared" si="7"/>
        <v>56801.15761881636</v>
      </c>
      <c r="J124" s="7">
        <f t="shared" si="8"/>
        <v>7.2249676365617757E-2</v>
      </c>
      <c r="K124">
        <v>8913768</v>
      </c>
      <c r="L124" t="s">
        <v>177</v>
      </c>
      <c r="M124" s="1">
        <v>789029.80114018894</v>
      </c>
      <c r="N124" s="1">
        <v>2851.0876000000003</v>
      </c>
      <c r="O124" s="2">
        <f t="shared" si="9"/>
        <v>786178.71354018897</v>
      </c>
      <c r="P124">
        <v>8913768</v>
      </c>
    </row>
    <row r="125" spans="2:16" x14ac:dyDescent="0.25">
      <c r="B125" s="16">
        <v>8913766</v>
      </c>
      <c r="C125" s="16" t="s">
        <v>271</v>
      </c>
      <c r="D125" s="6">
        <v>288</v>
      </c>
      <c r="E125" s="5">
        <v>1201954.1631980988</v>
      </c>
      <c r="F125" s="5">
        <v>4446.5940400000009</v>
      </c>
      <c r="G125" s="9">
        <f t="shared" si="5"/>
        <v>1135370.0675375992</v>
      </c>
      <c r="H125" s="9">
        <f t="shared" si="6"/>
        <v>1197507.5691580987</v>
      </c>
      <c r="I125" s="9">
        <f t="shared" si="7"/>
        <v>62137.501620499417</v>
      </c>
      <c r="J125" s="7">
        <f t="shared" si="8"/>
        <v>5.4728853082470094E-2</v>
      </c>
      <c r="K125">
        <v>8913766</v>
      </c>
      <c r="L125" t="s">
        <v>271</v>
      </c>
      <c r="M125" s="1">
        <v>1139816.6615775994</v>
      </c>
      <c r="N125" s="1">
        <v>4446.5940400000009</v>
      </c>
      <c r="O125" s="2">
        <f t="shared" si="9"/>
        <v>1135370.0675375992</v>
      </c>
      <c r="P125">
        <v>8913766</v>
      </c>
    </row>
    <row r="126" spans="2:16" x14ac:dyDescent="0.25">
      <c r="B126" s="16">
        <v>8913132</v>
      </c>
      <c r="C126" s="16" t="s">
        <v>149</v>
      </c>
      <c r="D126" s="6">
        <v>53</v>
      </c>
      <c r="E126" s="5">
        <v>287580.29859666666</v>
      </c>
      <c r="F126" s="5">
        <v>3657</v>
      </c>
      <c r="G126" s="9">
        <f t="shared" si="5"/>
        <v>278063.37517200003</v>
      </c>
      <c r="H126" s="9">
        <f t="shared" si="6"/>
        <v>283923.29859666666</v>
      </c>
      <c r="I126" s="9">
        <f t="shared" si="7"/>
        <v>5859.923424666631</v>
      </c>
      <c r="J126" s="7">
        <f t="shared" si="8"/>
        <v>2.1074057024021566E-2</v>
      </c>
      <c r="K126">
        <v>8913132</v>
      </c>
      <c r="L126" t="s">
        <v>149</v>
      </c>
      <c r="M126" s="1">
        <v>281720.37517200003</v>
      </c>
      <c r="N126" s="1">
        <v>3657</v>
      </c>
      <c r="O126" s="2">
        <f t="shared" si="9"/>
        <v>278063.37517200003</v>
      </c>
      <c r="P126">
        <v>8913132</v>
      </c>
    </row>
    <row r="127" spans="2:16" x14ac:dyDescent="0.25">
      <c r="B127" s="16">
        <v>8912417</v>
      </c>
      <c r="C127" s="16" t="s">
        <v>232</v>
      </c>
      <c r="D127" s="6">
        <v>202</v>
      </c>
      <c r="E127" s="5">
        <v>824250.56067021727</v>
      </c>
      <c r="F127" s="5">
        <v>4255.5029999999997</v>
      </c>
      <c r="G127" s="9">
        <f t="shared" si="5"/>
        <v>801087.66342799994</v>
      </c>
      <c r="H127" s="9">
        <f t="shared" si="6"/>
        <v>819995.05767021724</v>
      </c>
      <c r="I127" s="9">
        <f t="shared" si="7"/>
        <v>18907.394242217299</v>
      </c>
      <c r="J127" s="7">
        <f t="shared" si="8"/>
        <v>2.3602153803379166E-2</v>
      </c>
      <c r="K127">
        <v>8912417</v>
      </c>
      <c r="L127" t="s">
        <v>232</v>
      </c>
      <c r="M127" s="1">
        <v>805343.16642799997</v>
      </c>
      <c r="N127" s="1">
        <v>4255.5029999999997</v>
      </c>
      <c r="O127" s="2">
        <f t="shared" si="9"/>
        <v>801087.66342799994</v>
      </c>
      <c r="P127">
        <v>8912417</v>
      </c>
    </row>
    <row r="128" spans="2:16" x14ac:dyDescent="0.25">
      <c r="B128" s="16">
        <v>8919999</v>
      </c>
      <c r="C128" s="16" t="s">
        <v>326</v>
      </c>
      <c r="D128" s="6">
        <v>69.999999999999986</v>
      </c>
      <c r="E128" s="5">
        <v>329725.88349400042</v>
      </c>
      <c r="F128" s="5">
        <v>4000</v>
      </c>
      <c r="G128" s="9">
        <f t="shared" si="5"/>
        <v>313159.42512854235</v>
      </c>
      <c r="H128" s="9">
        <f t="shared" si="6"/>
        <v>325725.88349400042</v>
      </c>
      <c r="I128" s="9">
        <f t="shared" si="7"/>
        <v>12566.458365458064</v>
      </c>
      <c r="J128" s="7">
        <f t="shared" si="8"/>
        <v>4.0127990273005253E-2</v>
      </c>
      <c r="K128">
        <v>8919999</v>
      </c>
      <c r="L128" t="s">
        <v>326</v>
      </c>
      <c r="M128" s="1">
        <v>317159.42512854235</v>
      </c>
      <c r="N128" s="1">
        <v>4000</v>
      </c>
      <c r="O128" s="2">
        <f t="shared" si="9"/>
        <v>313159.42512854235</v>
      </c>
      <c r="P128">
        <v>8919999</v>
      </c>
    </row>
    <row r="129" spans="2:16" x14ac:dyDescent="0.25">
      <c r="B129" s="16">
        <v>8913791</v>
      </c>
      <c r="C129" s="16" t="s">
        <v>187</v>
      </c>
      <c r="D129" s="6">
        <v>416</v>
      </c>
      <c r="E129" s="5">
        <v>1633558.3481869663</v>
      </c>
      <c r="F129" s="5">
        <v>4727.2276000000002</v>
      </c>
      <c r="G129" s="9">
        <f t="shared" si="5"/>
        <v>1551349.2478953796</v>
      </c>
      <c r="H129" s="9">
        <f t="shared" si="6"/>
        <v>1628831.1205869662</v>
      </c>
      <c r="I129" s="9">
        <f t="shared" si="7"/>
        <v>77481.872691586614</v>
      </c>
      <c r="J129" s="7">
        <f t="shared" si="8"/>
        <v>4.9944828862167251E-2</v>
      </c>
      <c r="K129">
        <v>8913791</v>
      </c>
      <c r="L129" t="s">
        <v>187</v>
      </c>
      <c r="M129" s="1">
        <v>1556076.4754953797</v>
      </c>
      <c r="N129" s="1">
        <v>4727.2276000000002</v>
      </c>
      <c r="O129" s="2">
        <f t="shared" si="9"/>
        <v>1551349.2478953796</v>
      </c>
      <c r="P129">
        <v>8913791</v>
      </c>
    </row>
    <row r="130" spans="2:16" x14ac:dyDescent="0.25">
      <c r="B130" s="16">
        <v>8913774</v>
      </c>
      <c r="C130" s="16" t="s">
        <v>179</v>
      </c>
      <c r="D130" s="6">
        <v>84</v>
      </c>
      <c r="E130" s="5">
        <v>435031.44397810299</v>
      </c>
      <c r="F130" s="5">
        <v>1506.3309999999997</v>
      </c>
      <c r="G130" s="9">
        <f t="shared" si="5"/>
        <v>425518.04485783126</v>
      </c>
      <c r="H130" s="9">
        <f t="shared" si="6"/>
        <v>433525.11297810299</v>
      </c>
      <c r="I130" s="9">
        <f t="shared" si="7"/>
        <v>8007.0681202717242</v>
      </c>
      <c r="J130" s="7">
        <f t="shared" si="8"/>
        <v>1.8817223422209851E-2</v>
      </c>
      <c r="K130">
        <v>8913774</v>
      </c>
      <c r="L130" t="s">
        <v>179</v>
      </c>
      <c r="M130" s="1">
        <v>427024.37585783127</v>
      </c>
      <c r="N130" s="1">
        <v>1506.3309999999997</v>
      </c>
      <c r="O130" s="2">
        <f t="shared" si="9"/>
        <v>425518.04485783126</v>
      </c>
      <c r="P130">
        <v>8913774</v>
      </c>
    </row>
    <row r="131" spans="2:16" x14ac:dyDescent="0.25">
      <c r="B131" s="16">
        <v>8913780</v>
      </c>
      <c r="C131" s="16" t="s">
        <v>183</v>
      </c>
      <c r="D131" s="6">
        <v>199</v>
      </c>
      <c r="E131" s="5">
        <v>901643.70357043273</v>
      </c>
      <c r="F131" s="5">
        <v>13659.864199999998</v>
      </c>
      <c r="G131" s="9">
        <f t="shared" si="5"/>
        <v>822742.42585917667</v>
      </c>
      <c r="H131" s="9">
        <f t="shared" si="6"/>
        <v>887983.83937043278</v>
      </c>
      <c r="I131" s="9">
        <f t="shared" si="7"/>
        <v>65241.413511256105</v>
      </c>
      <c r="J131" s="7">
        <f t="shared" si="8"/>
        <v>7.9297495134185589E-2</v>
      </c>
      <c r="K131">
        <v>8913780</v>
      </c>
      <c r="L131" t="s">
        <v>183</v>
      </c>
      <c r="M131" s="1">
        <v>836402.29005917662</v>
      </c>
      <c r="N131" s="1">
        <v>13659.864199999998</v>
      </c>
      <c r="O131" s="2">
        <f t="shared" si="9"/>
        <v>822742.42585917667</v>
      </c>
      <c r="P131">
        <v>8913780</v>
      </c>
    </row>
    <row r="132" spans="2:16" x14ac:dyDescent="0.25">
      <c r="B132" s="16">
        <v>8912444</v>
      </c>
      <c r="C132" s="16" t="s">
        <v>49</v>
      </c>
      <c r="D132" s="6">
        <v>205</v>
      </c>
      <c r="E132" s="5">
        <v>878282.53275690204</v>
      </c>
      <c r="F132" s="5">
        <v>15481.300000000001</v>
      </c>
      <c r="G132" s="9">
        <f t="shared" si="5"/>
        <v>826076.56251699186</v>
      </c>
      <c r="H132" s="9">
        <f t="shared" si="6"/>
        <v>862801.232756902</v>
      </c>
      <c r="I132" s="9">
        <f t="shared" si="7"/>
        <v>36724.670239910134</v>
      </c>
      <c r="J132" s="7">
        <f t="shared" si="8"/>
        <v>4.4456739128408244E-2</v>
      </c>
      <c r="K132">
        <v>8912444</v>
      </c>
      <c r="L132" t="s">
        <v>49</v>
      </c>
      <c r="M132" s="1">
        <v>841557.86251699191</v>
      </c>
      <c r="N132" s="1">
        <v>15481.300000000001</v>
      </c>
      <c r="O132" s="2">
        <f t="shared" si="9"/>
        <v>826076.56251699186</v>
      </c>
      <c r="P132">
        <v>8912444</v>
      </c>
    </row>
    <row r="133" spans="2:16" x14ac:dyDescent="0.25">
      <c r="B133" s="16">
        <v>8912822</v>
      </c>
      <c r="C133" s="16" t="s">
        <v>101</v>
      </c>
      <c r="D133" s="6">
        <v>266</v>
      </c>
      <c r="E133" s="5">
        <v>1014916.3622</v>
      </c>
      <c r="F133" s="5">
        <v>17416.362200000003</v>
      </c>
      <c r="G133" s="9">
        <f t="shared" ref="G133:G196" si="10">SUMIF(K:K,B133,O:O)</f>
        <v>958492.592068</v>
      </c>
      <c r="H133" s="9">
        <f t="shared" ref="H133:H196" si="11">E133-F133</f>
        <v>997500</v>
      </c>
      <c r="I133" s="9">
        <f t="shared" ref="I133:I196" si="12">H133-G133</f>
        <v>39007.407932000002</v>
      </c>
      <c r="J133" s="7">
        <f t="shared" ref="J133:J196" si="13">I133/G133</f>
        <v>4.0696619102542457E-2</v>
      </c>
      <c r="K133">
        <v>8912822</v>
      </c>
      <c r="L133" t="s">
        <v>101</v>
      </c>
      <c r="M133" s="1">
        <v>975908.95426799997</v>
      </c>
      <c r="N133" s="1">
        <v>17416.362200000003</v>
      </c>
      <c r="O133" s="2">
        <f t="shared" ref="O133:O196" si="14">M133-N133</f>
        <v>958492.592068</v>
      </c>
      <c r="P133">
        <v>8912822</v>
      </c>
    </row>
    <row r="134" spans="2:16" x14ac:dyDescent="0.25">
      <c r="B134" s="16">
        <v>8912565</v>
      </c>
      <c r="C134" s="16" t="s">
        <v>58</v>
      </c>
      <c r="D134" s="6">
        <v>427</v>
      </c>
      <c r="E134" s="5">
        <v>1627493.7398000001</v>
      </c>
      <c r="F134" s="5">
        <v>26243.739800000007</v>
      </c>
      <c r="G134" s="9">
        <f t="shared" si="10"/>
        <v>1451800</v>
      </c>
      <c r="H134" s="9">
        <f t="shared" si="11"/>
        <v>1601250</v>
      </c>
      <c r="I134" s="9">
        <f t="shared" si="12"/>
        <v>149450</v>
      </c>
      <c r="J134" s="7">
        <f t="shared" si="13"/>
        <v>0.10294117647058823</v>
      </c>
      <c r="K134">
        <v>8912565</v>
      </c>
      <c r="L134" t="s">
        <v>58</v>
      </c>
      <c r="M134" s="1">
        <v>1478043.7398000001</v>
      </c>
      <c r="N134" s="1">
        <v>26243.739800000007</v>
      </c>
      <c r="O134" s="2">
        <f t="shared" si="14"/>
        <v>1451800</v>
      </c>
      <c r="P134">
        <v>8912565</v>
      </c>
    </row>
    <row r="135" spans="2:16" x14ac:dyDescent="0.25">
      <c r="B135" s="16">
        <v>8912718</v>
      </c>
      <c r="C135" s="16" t="s">
        <v>74</v>
      </c>
      <c r="D135" s="6">
        <v>186</v>
      </c>
      <c r="E135" s="5">
        <v>718197.39131992008</v>
      </c>
      <c r="F135" s="5">
        <v>10074.157400000002</v>
      </c>
      <c r="G135" s="9">
        <f t="shared" si="10"/>
        <v>697401.810344</v>
      </c>
      <c r="H135" s="9">
        <f t="shared" si="11"/>
        <v>708123.23391992005</v>
      </c>
      <c r="I135" s="9">
        <f t="shared" si="12"/>
        <v>10721.423575920053</v>
      </c>
      <c r="J135" s="7">
        <f t="shared" si="13"/>
        <v>1.5373380763998318E-2</v>
      </c>
      <c r="K135">
        <v>8912718</v>
      </c>
      <c r="L135" t="s">
        <v>74</v>
      </c>
      <c r="M135" s="1">
        <v>707475.96774400002</v>
      </c>
      <c r="N135" s="1">
        <v>10074.157400000002</v>
      </c>
      <c r="O135" s="2">
        <f t="shared" si="14"/>
        <v>697401.810344</v>
      </c>
      <c r="P135">
        <v>8912718</v>
      </c>
    </row>
    <row r="136" spans="2:16" x14ac:dyDescent="0.25">
      <c r="B136" s="16">
        <v>8912274</v>
      </c>
      <c r="C136" s="16" t="s">
        <v>32</v>
      </c>
      <c r="D136" s="6">
        <v>399</v>
      </c>
      <c r="E136" s="5">
        <v>1707197.6120968107</v>
      </c>
      <c r="F136" s="5">
        <v>19984.0808</v>
      </c>
      <c r="G136" s="9">
        <f t="shared" si="10"/>
        <v>1603351.5613123197</v>
      </c>
      <c r="H136" s="9">
        <f t="shared" si="11"/>
        <v>1687213.5312968106</v>
      </c>
      <c r="I136" s="9">
        <f t="shared" si="12"/>
        <v>83861.96998449089</v>
      </c>
      <c r="J136" s="7">
        <f t="shared" si="13"/>
        <v>5.2304168348363413E-2</v>
      </c>
      <c r="K136">
        <v>8912274</v>
      </c>
      <c r="L136" t="s">
        <v>32</v>
      </c>
      <c r="M136" s="1">
        <v>1623335.6421123198</v>
      </c>
      <c r="N136" s="1">
        <v>19984.0808</v>
      </c>
      <c r="O136" s="2">
        <f t="shared" si="14"/>
        <v>1603351.5613123197</v>
      </c>
      <c r="P136">
        <v>8912274</v>
      </c>
    </row>
    <row r="137" spans="2:16" x14ac:dyDescent="0.25">
      <c r="B137" s="16">
        <v>8912678</v>
      </c>
      <c r="C137" s="16" t="s">
        <v>67</v>
      </c>
      <c r="D137" s="6">
        <v>377</v>
      </c>
      <c r="E137" s="5">
        <v>1509256.9616332005</v>
      </c>
      <c r="F137" s="5">
        <v>31076.216399999998</v>
      </c>
      <c r="G137" s="9">
        <f t="shared" si="10"/>
        <v>1414376.4154255723</v>
      </c>
      <c r="H137" s="9">
        <f t="shared" si="11"/>
        <v>1478180.7452332005</v>
      </c>
      <c r="I137" s="9">
        <f t="shared" si="12"/>
        <v>63804.329807628179</v>
      </c>
      <c r="J137" s="7">
        <f t="shared" si="13"/>
        <v>4.5111279509302389E-2</v>
      </c>
      <c r="K137">
        <v>8912678</v>
      </c>
      <c r="L137" t="s">
        <v>67</v>
      </c>
      <c r="M137" s="1">
        <v>1445452.6318255723</v>
      </c>
      <c r="N137" s="1">
        <v>31076.216399999998</v>
      </c>
      <c r="O137" s="2">
        <f t="shared" si="14"/>
        <v>1414376.4154255723</v>
      </c>
      <c r="P137">
        <v>8912678</v>
      </c>
    </row>
    <row r="138" spans="2:16" x14ac:dyDescent="0.25">
      <c r="B138" s="16">
        <v>8912107</v>
      </c>
      <c r="C138" s="16" t="s">
        <v>10</v>
      </c>
      <c r="D138" s="6">
        <v>142</v>
      </c>
      <c r="E138" s="5">
        <v>652681.11156881053</v>
      </c>
      <c r="F138" s="5">
        <v>7512.9354000000012</v>
      </c>
      <c r="G138" s="9">
        <f t="shared" si="10"/>
        <v>613360.30353746505</v>
      </c>
      <c r="H138" s="9">
        <f t="shared" si="11"/>
        <v>645168.17616881058</v>
      </c>
      <c r="I138" s="9">
        <f t="shared" si="12"/>
        <v>31807.872631345526</v>
      </c>
      <c r="J138" s="7">
        <f t="shared" si="13"/>
        <v>5.1858381522081415E-2</v>
      </c>
      <c r="K138">
        <v>8912107</v>
      </c>
      <c r="L138" t="s">
        <v>10</v>
      </c>
      <c r="M138" s="1">
        <v>620873.23893746501</v>
      </c>
      <c r="N138" s="1">
        <v>7512.9354000000012</v>
      </c>
      <c r="O138" s="2">
        <f t="shared" si="14"/>
        <v>613360.30353746505</v>
      </c>
      <c r="P138">
        <v>8912107</v>
      </c>
    </row>
    <row r="139" spans="2:16" x14ac:dyDescent="0.25">
      <c r="B139" s="16">
        <v>8912924</v>
      </c>
      <c r="C139" s="16" t="s">
        <v>249</v>
      </c>
      <c r="D139" s="6">
        <v>118</v>
      </c>
      <c r="E139" s="5">
        <v>564383.20534081256</v>
      </c>
      <c r="F139" s="5">
        <v>1968.8237200000001</v>
      </c>
      <c r="G139" s="9">
        <f t="shared" si="10"/>
        <v>534066.42585372995</v>
      </c>
      <c r="H139" s="9">
        <f t="shared" si="11"/>
        <v>562414.38162081258</v>
      </c>
      <c r="I139" s="9">
        <f t="shared" si="12"/>
        <v>28347.955767082633</v>
      </c>
      <c r="J139" s="7">
        <f t="shared" si="13"/>
        <v>5.3079456776873986E-2</v>
      </c>
      <c r="K139">
        <v>8912924</v>
      </c>
      <c r="L139" t="s">
        <v>249</v>
      </c>
      <c r="M139" s="1">
        <v>536035.24957372993</v>
      </c>
      <c r="N139" s="1">
        <v>1968.8237200000001</v>
      </c>
      <c r="O139" s="2">
        <f t="shared" si="14"/>
        <v>534066.42585372995</v>
      </c>
      <c r="P139">
        <v>8912924</v>
      </c>
    </row>
    <row r="140" spans="2:16" x14ac:dyDescent="0.25">
      <c r="B140" s="16">
        <v>8912222</v>
      </c>
      <c r="C140" s="16" t="s">
        <v>219</v>
      </c>
      <c r="D140" s="6">
        <v>214</v>
      </c>
      <c r="E140" s="5">
        <v>970883.97357790312</v>
      </c>
      <c r="F140" s="5">
        <v>1843.9860000000001</v>
      </c>
      <c r="G140" s="9">
        <f t="shared" si="10"/>
        <v>921692.15143975755</v>
      </c>
      <c r="H140" s="9">
        <f t="shared" si="11"/>
        <v>969039.98757790308</v>
      </c>
      <c r="I140" s="9">
        <f t="shared" si="12"/>
        <v>47347.836138145532</v>
      </c>
      <c r="J140" s="7">
        <f t="shared" si="13"/>
        <v>5.1370553675849785E-2</v>
      </c>
      <c r="K140">
        <v>8912222</v>
      </c>
      <c r="L140" t="s">
        <v>219</v>
      </c>
      <c r="M140" s="1">
        <v>923536.13743975759</v>
      </c>
      <c r="N140" s="1">
        <v>1843.9860000000001</v>
      </c>
      <c r="O140" s="2">
        <f t="shared" si="14"/>
        <v>921692.15143975755</v>
      </c>
      <c r="P140">
        <v>8912222</v>
      </c>
    </row>
    <row r="141" spans="2:16" x14ac:dyDescent="0.25">
      <c r="B141" s="16">
        <v>8912900</v>
      </c>
      <c r="C141" s="16" t="s">
        <v>246</v>
      </c>
      <c r="D141" s="6">
        <v>174</v>
      </c>
      <c r="E141" s="5">
        <v>741876.07622565981</v>
      </c>
      <c r="F141" s="5">
        <v>840.70440000000008</v>
      </c>
      <c r="G141" s="9">
        <f t="shared" si="10"/>
        <v>712728.41294556973</v>
      </c>
      <c r="H141" s="9">
        <f t="shared" si="11"/>
        <v>741035.37182565976</v>
      </c>
      <c r="I141" s="9">
        <f t="shared" si="12"/>
        <v>28306.958880090038</v>
      </c>
      <c r="J141" s="7">
        <f t="shared" si="13"/>
        <v>3.9716332849847824E-2</v>
      </c>
      <c r="K141">
        <v>8912900</v>
      </c>
      <c r="L141" t="s">
        <v>246</v>
      </c>
      <c r="M141" s="1">
        <v>713569.11734556977</v>
      </c>
      <c r="N141" s="1">
        <v>840.70440000000008</v>
      </c>
      <c r="O141" s="2">
        <f t="shared" si="14"/>
        <v>712728.41294556973</v>
      </c>
      <c r="P141">
        <v>8912900</v>
      </c>
    </row>
    <row r="142" spans="2:16" x14ac:dyDescent="0.25">
      <c r="B142" s="16">
        <v>8913779</v>
      </c>
      <c r="C142" s="16" t="s">
        <v>182</v>
      </c>
      <c r="D142" s="6">
        <v>411</v>
      </c>
      <c r="E142" s="5">
        <v>1756937.4813058332</v>
      </c>
      <c r="F142" s="5">
        <v>71376.86</v>
      </c>
      <c r="G142" s="9">
        <f t="shared" si="10"/>
        <v>1592899.5021411036</v>
      </c>
      <c r="H142" s="9">
        <f t="shared" si="11"/>
        <v>1685560.6213058331</v>
      </c>
      <c r="I142" s="9">
        <f t="shared" si="12"/>
        <v>92661.119164729491</v>
      </c>
      <c r="J142" s="7">
        <f t="shared" si="13"/>
        <v>5.8171352957407919E-2</v>
      </c>
      <c r="K142">
        <v>8913779</v>
      </c>
      <c r="L142" t="s">
        <v>182</v>
      </c>
      <c r="M142" s="1">
        <v>1664276.3621411037</v>
      </c>
      <c r="N142" s="1">
        <v>71376.86</v>
      </c>
      <c r="O142" s="2">
        <f t="shared" si="14"/>
        <v>1592899.5021411036</v>
      </c>
      <c r="P142">
        <v>8913779</v>
      </c>
    </row>
    <row r="143" spans="2:16" x14ac:dyDescent="0.25">
      <c r="B143" s="16">
        <v>8912737</v>
      </c>
      <c r="C143" s="16" t="s">
        <v>78</v>
      </c>
      <c r="D143" s="6">
        <v>347</v>
      </c>
      <c r="E143" s="5">
        <v>1362373.1124401258</v>
      </c>
      <c r="F143" s="5">
        <v>45578.26</v>
      </c>
      <c r="G143" s="9">
        <f t="shared" si="10"/>
        <v>1265891.1049548392</v>
      </c>
      <c r="H143" s="9">
        <f t="shared" si="11"/>
        <v>1316794.8524401258</v>
      </c>
      <c r="I143" s="9">
        <f t="shared" si="12"/>
        <v>50903.747485286556</v>
      </c>
      <c r="J143" s="7">
        <f t="shared" si="13"/>
        <v>4.0211790165870981E-2</v>
      </c>
      <c r="K143">
        <v>8912737</v>
      </c>
      <c r="L143" t="s">
        <v>78</v>
      </c>
      <c r="M143" s="1">
        <v>1311469.3649548392</v>
      </c>
      <c r="N143" s="1">
        <v>45578.26</v>
      </c>
      <c r="O143" s="2">
        <f t="shared" si="14"/>
        <v>1265891.1049548392</v>
      </c>
      <c r="P143">
        <v>8912737</v>
      </c>
    </row>
    <row r="144" spans="2:16" x14ac:dyDescent="0.25">
      <c r="B144" s="16">
        <v>8912008</v>
      </c>
      <c r="C144" s="16" t="s">
        <v>194</v>
      </c>
      <c r="D144" s="6">
        <v>165</v>
      </c>
      <c r="E144" s="5">
        <v>914494.89852559997</v>
      </c>
      <c r="F144" s="5">
        <v>2731.1350400000006</v>
      </c>
      <c r="G144" s="9">
        <f t="shared" si="10"/>
        <v>897363.05291499989</v>
      </c>
      <c r="H144" s="9">
        <f t="shared" si="11"/>
        <v>911763.76348560001</v>
      </c>
      <c r="I144" s="9">
        <f t="shared" si="12"/>
        <v>14400.710570600117</v>
      </c>
      <c r="J144" s="7">
        <f t="shared" si="13"/>
        <v>1.6047808658737124E-2</v>
      </c>
      <c r="K144">
        <v>8912008</v>
      </c>
      <c r="L144" t="s">
        <v>194</v>
      </c>
      <c r="M144" s="1">
        <v>900094.18795499986</v>
      </c>
      <c r="N144" s="1">
        <v>2731.1350400000006</v>
      </c>
      <c r="O144" s="2">
        <f t="shared" si="14"/>
        <v>897363.05291499989</v>
      </c>
      <c r="P144">
        <v>8912008</v>
      </c>
    </row>
    <row r="145" spans="2:16" x14ac:dyDescent="0.25">
      <c r="B145" s="16">
        <v>8912912</v>
      </c>
      <c r="C145" s="16" t="s">
        <v>111</v>
      </c>
      <c r="D145" s="6">
        <v>359</v>
      </c>
      <c r="E145" s="5">
        <v>1406945.8199684711</v>
      </c>
      <c r="F145" s="5">
        <v>31965.683399999998</v>
      </c>
      <c r="G145" s="9">
        <f t="shared" si="10"/>
        <v>1320017.3102566949</v>
      </c>
      <c r="H145" s="9">
        <f t="shared" si="11"/>
        <v>1374980.1365684711</v>
      </c>
      <c r="I145" s="9">
        <f t="shared" si="12"/>
        <v>54962.826311776182</v>
      </c>
      <c r="J145" s="7">
        <f t="shared" si="13"/>
        <v>4.1637958748501507E-2</v>
      </c>
      <c r="K145">
        <v>8912912</v>
      </c>
      <c r="L145" t="s">
        <v>111</v>
      </c>
      <c r="M145" s="1">
        <v>1351982.9936566949</v>
      </c>
      <c r="N145" s="1">
        <v>31965.683399999998</v>
      </c>
      <c r="O145" s="2">
        <f t="shared" si="14"/>
        <v>1320017.3102566949</v>
      </c>
      <c r="P145">
        <v>8912912</v>
      </c>
    </row>
    <row r="146" spans="2:16" x14ac:dyDescent="0.25">
      <c r="B146" s="16">
        <v>8912769</v>
      </c>
      <c r="C146" s="16" t="s">
        <v>84</v>
      </c>
      <c r="D146" s="6">
        <v>123</v>
      </c>
      <c r="E146" s="5">
        <v>524460.83194631513</v>
      </c>
      <c r="F146" s="5">
        <v>8878.9218000000001</v>
      </c>
      <c r="G146" s="9">
        <f t="shared" si="10"/>
        <v>508188.47511667025</v>
      </c>
      <c r="H146" s="9">
        <f t="shared" si="11"/>
        <v>515581.91014631512</v>
      </c>
      <c r="I146" s="9">
        <f t="shared" si="12"/>
        <v>7393.4350296448683</v>
      </c>
      <c r="J146" s="7">
        <f t="shared" si="13"/>
        <v>1.454860822640159E-2</v>
      </c>
      <c r="K146">
        <v>8912769</v>
      </c>
      <c r="L146" t="s">
        <v>84</v>
      </c>
      <c r="M146" s="1">
        <v>517067.39691667026</v>
      </c>
      <c r="N146" s="1">
        <v>8878.9218000000001</v>
      </c>
      <c r="O146" s="2">
        <f t="shared" si="14"/>
        <v>508188.47511667025</v>
      </c>
      <c r="P146">
        <v>8912769</v>
      </c>
    </row>
    <row r="147" spans="2:16" x14ac:dyDescent="0.25">
      <c r="B147" s="16">
        <v>8914008</v>
      </c>
      <c r="C147" s="16" t="s">
        <v>282</v>
      </c>
      <c r="D147" s="6">
        <v>409</v>
      </c>
      <c r="E147" s="5">
        <v>2473022.900889996</v>
      </c>
      <c r="F147" s="5">
        <v>15186.371999999999</v>
      </c>
      <c r="G147" s="9">
        <f t="shared" si="10"/>
        <v>2294870.8715566848</v>
      </c>
      <c r="H147" s="9">
        <f t="shared" si="11"/>
        <v>2457836.528889996</v>
      </c>
      <c r="I147" s="9">
        <f t="shared" si="12"/>
        <v>162965.65733331116</v>
      </c>
      <c r="J147" s="7">
        <f t="shared" si="13"/>
        <v>7.1012996571247738E-2</v>
      </c>
      <c r="K147">
        <v>8914008</v>
      </c>
      <c r="L147" t="s">
        <v>282</v>
      </c>
      <c r="M147" s="1">
        <v>2310057.2435566848</v>
      </c>
      <c r="N147" s="1">
        <v>15186.371999999999</v>
      </c>
      <c r="O147" s="2">
        <f t="shared" si="14"/>
        <v>2294870.8715566848</v>
      </c>
      <c r="P147">
        <v>8914008</v>
      </c>
    </row>
    <row r="148" spans="2:16" x14ac:dyDescent="0.25">
      <c r="B148" s="16">
        <v>8912009</v>
      </c>
      <c r="C148" s="16" t="s">
        <v>195</v>
      </c>
      <c r="D148" s="6">
        <v>395</v>
      </c>
      <c r="E148" s="5">
        <v>1578852.9880150156</v>
      </c>
      <c r="F148" s="5">
        <v>7012.329999999999</v>
      </c>
      <c r="G148" s="9">
        <f t="shared" si="10"/>
        <v>1500711.5012624369</v>
      </c>
      <c r="H148" s="9">
        <f t="shared" si="11"/>
        <v>1571840.6580150155</v>
      </c>
      <c r="I148" s="9">
        <f t="shared" si="12"/>
        <v>71129.156752578681</v>
      </c>
      <c r="J148" s="7">
        <f t="shared" si="13"/>
        <v>4.7396955839108995E-2</v>
      </c>
      <c r="K148">
        <v>8912009</v>
      </c>
      <c r="L148" t="s">
        <v>195</v>
      </c>
      <c r="M148" s="1">
        <v>1507723.8312624369</v>
      </c>
      <c r="N148" s="1">
        <v>7012.329999999999</v>
      </c>
      <c r="O148" s="2">
        <f t="shared" si="14"/>
        <v>1500711.5012624369</v>
      </c>
      <c r="P148">
        <v>8912009</v>
      </c>
    </row>
    <row r="149" spans="2:16" x14ac:dyDescent="0.25">
      <c r="B149" s="16">
        <v>8912772</v>
      </c>
      <c r="C149" s="16" t="s">
        <v>85</v>
      </c>
      <c r="D149" s="6">
        <v>78</v>
      </c>
      <c r="E149" s="5">
        <v>392263.44543728</v>
      </c>
      <c r="F149" s="5">
        <v>5185.6299999999992</v>
      </c>
      <c r="G149" s="9">
        <f t="shared" si="10"/>
        <v>382156.89818499994</v>
      </c>
      <c r="H149" s="9">
        <f t="shared" si="11"/>
        <v>387077.81543727999</v>
      </c>
      <c r="I149" s="9">
        <f t="shared" si="12"/>
        <v>4920.9172522800509</v>
      </c>
      <c r="J149" s="7">
        <f t="shared" si="13"/>
        <v>1.2876693514237871E-2</v>
      </c>
      <c r="K149">
        <v>8912772</v>
      </c>
      <c r="L149" t="s">
        <v>85</v>
      </c>
      <c r="M149" s="1">
        <v>387342.52818499994</v>
      </c>
      <c r="N149" s="1">
        <v>5185.6299999999992</v>
      </c>
      <c r="O149" s="2">
        <f t="shared" si="14"/>
        <v>382156.89818499994</v>
      </c>
      <c r="P149">
        <v>8912772</v>
      </c>
    </row>
    <row r="150" spans="2:16" x14ac:dyDescent="0.25">
      <c r="B150" s="16">
        <v>8913112</v>
      </c>
      <c r="C150" s="16" t="s">
        <v>144</v>
      </c>
      <c r="D150" s="6">
        <v>102</v>
      </c>
      <c r="E150" s="5">
        <v>455161.60492865148</v>
      </c>
      <c r="F150" s="5">
        <v>5598.8</v>
      </c>
      <c r="G150" s="9">
        <f t="shared" si="10"/>
        <v>432182.45335905644</v>
      </c>
      <c r="H150" s="9">
        <f t="shared" si="11"/>
        <v>449562.80492865149</v>
      </c>
      <c r="I150" s="9">
        <f t="shared" si="12"/>
        <v>17380.351569595048</v>
      </c>
      <c r="J150" s="7">
        <f t="shared" si="13"/>
        <v>4.0215310534959366E-2</v>
      </c>
      <c r="K150">
        <v>8913112</v>
      </c>
      <c r="L150" t="s">
        <v>144</v>
      </c>
      <c r="M150" s="1">
        <v>437781.25335905643</v>
      </c>
      <c r="N150" s="1">
        <v>5598.8</v>
      </c>
      <c r="O150" s="2">
        <f t="shared" si="14"/>
        <v>432182.45335905644</v>
      </c>
      <c r="P150">
        <v>8913112</v>
      </c>
    </row>
    <row r="151" spans="2:16" x14ac:dyDescent="0.25">
      <c r="B151" s="16">
        <v>8912560</v>
      </c>
      <c r="C151" s="16" t="s">
        <v>57</v>
      </c>
      <c r="D151" s="6">
        <v>417</v>
      </c>
      <c r="E151" s="5">
        <v>1578263.6184</v>
      </c>
      <c r="F151" s="5">
        <v>14513.618400000001</v>
      </c>
      <c r="G151" s="9">
        <f t="shared" si="10"/>
        <v>1429715.2587250001</v>
      </c>
      <c r="H151" s="9">
        <f t="shared" si="11"/>
        <v>1563750</v>
      </c>
      <c r="I151" s="9">
        <f t="shared" si="12"/>
        <v>134034.74127499992</v>
      </c>
      <c r="J151" s="7">
        <f t="shared" si="13"/>
        <v>9.3749255634671069E-2</v>
      </c>
      <c r="K151">
        <v>8912560</v>
      </c>
      <c r="L151" t="s">
        <v>57</v>
      </c>
      <c r="M151" s="1">
        <v>1444228.8771250001</v>
      </c>
      <c r="N151" s="1">
        <v>14513.618400000001</v>
      </c>
      <c r="O151" s="2">
        <f t="shared" si="14"/>
        <v>1429715.2587250001</v>
      </c>
      <c r="P151">
        <v>8912560</v>
      </c>
    </row>
    <row r="152" spans="2:16" x14ac:dyDescent="0.25">
      <c r="B152" s="16">
        <v>8912821</v>
      </c>
      <c r="C152" s="16" t="s">
        <v>100</v>
      </c>
      <c r="D152" s="6">
        <v>186</v>
      </c>
      <c r="E152" s="5">
        <v>798002.83471015852</v>
      </c>
      <c r="F152" s="5">
        <v>12976.870999999999</v>
      </c>
      <c r="G152" s="9">
        <f t="shared" si="10"/>
        <v>753869.68331034482</v>
      </c>
      <c r="H152" s="9">
        <f t="shared" si="11"/>
        <v>785025.96371015848</v>
      </c>
      <c r="I152" s="9">
        <f t="shared" si="12"/>
        <v>31156.280399813666</v>
      </c>
      <c r="J152" s="7">
        <f t="shared" si="13"/>
        <v>4.1328469746922544E-2</v>
      </c>
      <c r="K152">
        <v>8912821</v>
      </c>
      <c r="L152" t="s">
        <v>100</v>
      </c>
      <c r="M152" s="1">
        <v>766846.55431034486</v>
      </c>
      <c r="N152" s="1">
        <v>12976.870999999999</v>
      </c>
      <c r="O152" s="2">
        <f t="shared" si="14"/>
        <v>753869.68331034482</v>
      </c>
      <c r="P152">
        <v>8912821</v>
      </c>
    </row>
    <row r="153" spans="2:16" x14ac:dyDescent="0.25">
      <c r="B153" s="16">
        <v>8912775</v>
      </c>
      <c r="C153" s="16" t="s">
        <v>86</v>
      </c>
      <c r="D153" s="6">
        <v>143</v>
      </c>
      <c r="E153" s="5">
        <v>597206.81012544013</v>
      </c>
      <c r="F153" s="5">
        <v>8537.4404000000013</v>
      </c>
      <c r="G153" s="9">
        <f t="shared" si="10"/>
        <v>580106.185604</v>
      </c>
      <c r="H153" s="9">
        <f t="shared" si="11"/>
        <v>588669.36972544016</v>
      </c>
      <c r="I153" s="9">
        <f t="shared" si="12"/>
        <v>8563.1841214401647</v>
      </c>
      <c r="J153" s="7">
        <f t="shared" si="13"/>
        <v>1.4761408055879071E-2</v>
      </c>
      <c r="K153">
        <v>8912775</v>
      </c>
      <c r="L153" t="s">
        <v>86</v>
      </c>
      <c r="M153" s="1">
        <v>588643.62600399996</v>
      </c>
      <c r="N153" s="1">
        <v>8537.4404000000013</v>
      </c>
      <c r="O153" s="2">
        <f t="shared" si="14"/>
        <v>580106.185604</v>
      </c>
      <c r="P153">
        <v>8912775</v>
      </c>
    </row>
    <row r="154" spans="2:16" x14ac:dyDescent="0.25">
      <c r="B154" s="16">
        <v>8913113</v>
      </c>
      <c r="C154" s="16" t="s">
        <v>145</v>
      </c>
      <c r="D154" s="6">
        <v>91</v>
      </c>
      <c r="E154" s="5">
        <v>455842.82637059962</v>
      </c>
      <c r="F154" s="5">
        <v>9049.6625999999978</v>
      </c>
      <c r="G154" s="9">
        <f t="shared" si="10"/>
        <v>441163.13467218698</v>
      </c>
      <c r="H154" s="9">
        <f t="shared" si="11"/>
        <v>446793.16377059964</v>
      </c>
      <c r="I154" s="9">
        <f t="shared" si="12"/>
        <v>5630.0290984126623</v>
      </c>
      <c r="J154" s="7">
        <f t="shared" si="13"/>
        <v>1.2761785053948675E-2</v>
      </c>
      <c r="K154">
        <v>8913113</v>
      </c>
      <c r="L154" t="s">
        <v>145</v>
      </c>
      <c r="M154" s="1">
        <v>450212.79727218696</v>
      </c>
      <c r="N154" s="1">
        <v>9049.6625999999978</v>
      </c>
      <c r="O154" s="2">
        <f t="shared" si="14"/>
        <v>441163.13467218698</v>
      </c>
      <c r="P154">
        <v>8913113</v>
      </c>
    </row>
    <row r="155" spans="2:16" x14ac:dyDescent="0.25">
      <c r="B155" s="16">
        <v>8913294</v>
      </c>
      <c r="C155" s="16" t="s">
        <v>156</v>
      </c>
      <c r="D155" s="6">
        <v>245</v>
      </c>
      <c r="E155" s="5">
        <v>1077106.2252033795</v>
      </c>
      <c r="F155" s="5">
        <v>18366.338399999997</v>
      </c>
      <c r="G155" s="9">
        <f t="shared" si="10"/>
        <v>998907.12171995093</v>
      </c>
      <c r="H155" s="9">
        <f t="shared" si="11"/>
        <v>1058739.8868033795</v>
      </c>
      <c r="I155" s="9">
        <f t="shared" si="12"/>
        <v>59832.765083428589</v>
      </c>
      <c r="J155" s="7">
        <f t="shared" si="13"/>
        <v>5.9898226554243178E-2</v>
      </c>
      <c r="K155">
        <v>8913294</v>
      </c>
      <c r="L155" t="s">
        <v>156</v>
      </c>
      <c r="M155" s="1">
        <v>1017273.4601199509</v>
      </c>
      <c r="N155" s="1">
        <v>18366.338399999997</v>
      </c>
      <c r="O155" s="2">
        <f t="shared" si="14"/>
        <v>998907.12171995093</v>
      </c>
      <c r="P155">
        <v>8913294</v>
      </c>
    </row>
    <row r="156" spans="2:16" x14ac:dyDescent="0.25">
      <c r="B156" s="16">
        <v>8912731</v>
      </c>
      <c r="C156" s="16" t="s">
        <v>75</v>
      </c>
      <c r="D156" s="6">
        <v>383</v>
      </c>
      <c r="E156" s="5">
        <v>1499650.31</v>
      </c>
      <c r="F156" s="5">
        <v>47050.31</v>
      </c>
      <c r="G156" s="9">
        <f t="shared" si="10"/>
        <v>1387630.9332640001</v>
      </c>
      <c r="H156" s="9">
        <f t="shared" si="11"/>
        <v>1452600</v>
      </c>
      <c r="I156" s="9">
        <f t="shared" si="12"/>
        <v>64969.066735999892</v>
      </c>
      <c r="J156" s="7">
        <f t="shared" si="13"/>
        <v>4.6820134358909804E-2</v>
      </c>
      <c r="K156">
        <v>8912731</v>
      </c>
      <c r="L156" t="s">
        <v>75</v>
      </c>
      <c r="M156" s="1">
        <v>1434681.2432640002</v>
      </c>
      <c r="N156" s="1">
        <v>47050.31</v>
      </c>
      <c r="O156" s="2">
        <f t="shared" si="14"/>
        <v>1387630.9332640001</v>
      </c>
      <c r="P156">
        <v>8912731</v>
      </c>
    </row>
    <row r="157" spans="2:16" x14ac:dyDescent="0.25">
      <c r="B157" s="16">
        <v>8912418</v>
      </c>
      <c r="C157" s="16" t="s">
        <v>324</v>
      </c>
      <c r="D157" s="6">
        <v>178</v>
      </c>
      <c r="E157" s="5">
        <v>717633.90402000002</v>
      </c>
      <c r="F157" s="5">
        <v>-2153.4303999999997</v>
      </c>
      <c r="G157" s="9">
        <f t="shared" si="10"/>
        <v>708855.16901399998</v>
      </c>
      <c r="H157" s="9">
        <f t="shared" si="11"/>
        <v>719787.33441999997</v>
      </c>
      <c r="I157" s="9">
        <f t="shared" si="12"/>
        <v>10932.165405999986</v>
      </c>
      <c r="J157" s="7">
        <f t="shared" si="13"/>
        <v>1.5422283540947239E-2</v>
      </c>
      <c r="K157">
        <v>8912418</v>
      </c>
      <c r="L157" t="s">
        <v>324</v>
      </c>
      <c r="M157" s="1">
        <v>706701.73861400003</v>
      </c>
      <c r="N157" s="1">
        <v>-2153.4303999999997</v>
      </c>
      <c r="O157" s="2">
        <f t="shared" si="14"/>
        <v>708855.16901399998</v>
      </c>
      <c r="P157">
        <v>8912418</v>
      </c>
    </row>
    <row r="158" spans="2:16" x14ac:dyDescent="0.25">
      <c r="B158" s="16">
        <v>8912416</v>
      </c>
      <c r="C158" s="16" t="s">
        <v>46</v>
      </c>
      <c r="D158" s="6">
        <v>238</v>
      </c>
      <c r="E158" s="5">
        <v>950041.46158468095</v>
      </c>
      <c r="F158" s="5">
        <v>12293.8778</v>
      </c>
      <c r="G158" s="9">
        <f t="shared" si="10"/>
        <v>887425.75843596703</v>
      </c>
      <c r="H158" s="9">
        <f t="shared" si="11"/>
        <v>937747.58378468093</v>
      </c>
      <c r="I158" s="9">
        <f t="shared" si="12"/>
        <v>50321.825348713901</v>
      </c>
      <c r="J158" s="7">
        <f t="shared" si="13"/>
        <v>5.6705391826132032E-2</v>
      </c>
      <c r="K158">
        <v>8912416</v>
      </c>
      <c r="L158" t="s">
        <v>46</v>
      </c>
      <c r="M158" s="1">
        <v>899719.63623596705</v>
      </c>
      <c r="N158" s="1">
        <v>12293.8778</v>
      </c>
      <c r="O158" s="2">
        <f t="shared" si="14"/>
        <v>887425.75843596703</v>
      </c>
      <c r="P158">
        <v>8912416</v>
      </c>
    </row>
    <row r="159" spans="2:16" x14ac:dyDescent="0.25">
      <c r="B159" s="16">
        <v>8912406</v>
      </c>
      <c r="C159" s="16" t="s">
        <v>45</v>
      </c>
      <c r="D159" s="6">
        <v>180</v>
      </c>
      <c r="E159" s="5">
        <v>884807.55618759792</v>
      </c>
      <c r="F159" s="5">
        <v>50416.46</v>
      </c>
      <c r="G159" s="9">
        <f t="shared" si="10"/>
        <v>749618.47448850994</v>
      </c>
      <c r="H159" s="9">
        <f t="shared" si="11"/>
        <v>834391.09618759796</v>
      </c>
      <c r="I159" s="9">
        <f t="shared" si="12"/>
        <v>84772.62169908802</v>
      </c>
      <c r="J159" s="7">
        <f t="shared" si="13"/>
        <v>0.11308769005050369</v>
      </c>
      <c r="K159">
        <v>8912406</v>
      </c>
      <c r="L159" t="s">
        <v>45</v>
      </c>
      <c r="M159" s="1">
        <v>800034.9344885099</v>
      </c>
      <c r="N159" s="1">
        <v>50416.46</v>
      </c>
      <c r="O159" s="2">
        <f t="shared" si="14"/>
        <v>749618.47448850994</v>
      </c>
      <c r="P159">
        <v>8912406</v>
      </c>
    </row>
    <row r="160" spans="2:16" x14ac:dyDescent="0.25">
      <c r="B160" s="16">
        <v>8912027</v>
      </c>
      <c r="C160" s="16" t="s">
        <v>208</v>
      </c>
      <c r="D160" s="6">
        <v>392</v>
      </c>
      <c r="E160" s="5">
        <v>1891005.17269368</v>
      </c>
      <c r="F160" s="5">
        <v>3682.8455999999996</v>
      </c>
      <c r="G160" s="9">
        <f t="shared" si="10"/>
        <v>1855295.6567359997</v>
      </c>
      <c r="H160" s="9">
        <f t="shared" si="11"/>
        <v>1887322.3270936802</v>
      </c>
      <c r="I160" s="9">
        <f t="shared" si="12"/>
        <v>32026.670357680414</v>
      </c>
      <c r="J160" s="7">
        <f t="shared" si="13"/>
        <v>1.7262300076756804E-2</v>
      </c>
      <c r="K160">
        <v>8912027</v>
      </c>
      <c r="L160" t="s">
        <v>208</v>
      </c>
      <c r="M160" s="1">
        <v>1858978.5023359996</v>
      </c>
      <c r="N160" s="1">
        <v>3682.8455999999996</v>
      </c>
      <c r="O160" s="2">
        <f t="shared" si="14"/>
        <v>1855295.6567359997</v>
      </c>
      <c r="P160">
        <v>8912027</v>
      </c>
    </row>
    <row r="161" spans="2:16" x14ac:dyDescent="0.25">
      <c r="B161" s="16">
        <v>8912094</v>
      </c>
      <c r="C161" s="16" t="s">
        <v>9</v>
      </c>
      <c r="D161" s="6">
        <v>277</v>
      </c>
      <c r="E161" s="5">
        <v>1095799.528061708</v>
      </c>
      <c r="F161" s="5">
        <v>13318.372599999997</v>
      </c>
      <c r="G161" s="9">
        <f t="shared" si="10"/>
        <v>1049511.2532310002</v>
      </c>
      <c r="H161" s="9">
        <f t="shared" si="11"/>
        <v>1082481.1554617081</v>
      </c>
      <c r="I161" s="9">
        <f t="shared" si="12"/>
        <v>32969.902230707929</v>
      </c>
      <c r="J161" s="7">
        <f t="shared" si="13"/>
        <v>3.1414529505241207E-2</v>
      </c>
      <c r="K161">
        <v>8912094</v>
      </c>
      <c r="L161" t="s">
        <v>9</v>
      </c>
      <c r="M161" s="1">
        <v>1062829.625831</v>
      </c>
      <c r="N161" s="1">
        <v>13318.372599999997</v>
      </c>
      <c r="O161" s="2">
        <f t="shared" si="14"/>
        <v>1049511.2532310002</v>
      </c>
      <c r="P161">
        <v>8912094</v>
      </c>
    </row>
    <row r="162" spans="2:16" x14ac:dyDescent="0.25">
      <c r="B162" s="16">
        <v>8912490</v>
      </c>
      <c r="C162" s="16" t="s">
        <v>55</v>
      </c>
      <c r="D162" s="6">
        <v>400</v>
      </c>
      <c r="E162" s="5">
        <v>1548689.1150322659</v>
      </c>
      <c r="F162" s="5">
        <v>15196.6116</v>
      </c>
      <c r="G162" s="9">
        <f t="shared" si="10"/>
        <v>1473870.5810580887</v>
      </c>
      <c r="H162" s="9">
        <f t="shared" si="11"/>
        <v>1533492.5034322659</v>
      </c>
      <c r="I162" s="9">
        <f t="shared" si="12"/>
        <v>59621.922374177258</v>
      </c>
      <c r="J162" s="7">
        <f t="shared" si="13"/>
        <v>4.0452617170345311E-2</v>
      </c>
      <c r="K162">
        <v>8912490</v>
      </c>
      <c r="L162" t="s">
        <v>55</v>
      </c>
      <c r="M162" s="1">
        <v>1489067.1926580886</v>
      </c>
      <c r="N162" s="1">
        <v>15196.6116</v>
      </c>
      <c r="O162" s="2">
        <f t="shared" si="14"/>
        <v>1473870.5810580887</v>
      </c>
      <c r="P162">
        <v>8912490</v>
      </c>
    </row>
    <row r="163" spans="2:16" x14ac:dyDescent="0.25">
      <c r="B163" s="16">
        <v>8913118</v>
      </c>
      <c r="C163" s="16" t="s">
        <v>257</v>
      </c>
      <c r="D163" s="6">
        <v>103</v>
      </c>
      <c r="E163" s="5">
        <v>481204.07906744001</v>
      </c>
      <c r="F163" s="5">
        <v>1835.4390000000003</v>
      </c>
      <c r="G163" s="9">
        <f t="shared" si="10"/>
        <v>472780.25313199998</v>
      </c>
      <c r="H163" s="9">
        <f t="shared" si="11"/>
        <v>479368.64006743999</v>
      </c>
      <c r="I163" s="9">
        <f t="shared" si="12"/>
        <v>6588.3869354400085</v>
      </c>
      <c r="J163" s="7">
        <f t="shared" si="13"/>
        <v>1.3935410567159485E-2</v>
      </c>
      <c r="K163">
        <v>8913118</v>
      </c>
      <c r="L163" t="s">
        <v>257</v>
      </c>
      <c r="M163" s="1">
        <v>474615.692132</v>
      </c>
      <c r="N163" s="1">
        <v>1835.4390000000003</v>
      </c>
      <c r="O163" s="2">
        <f t="shared" si="14"/>
        <v>472780.25313199998</v>
      </c>
      <c r="P163">
        <v>8913118</v>
      </c>
    </row>
    <row r="164" spans="2:16" x14ac:dyDescent="0.25">
      <c r="B164" s="16">
        <v>8913568</v>
      </c>
      <c r="C164" s="16" t="s">
        <v>172</v>
      </c>
      <c r="D164" s="6">
        <v>116</v>
      </c>
      <c r="E164" s="5">
        <v>511871.71418748423</v>
      </c>
      <c r="F164" s="5">
        <v>1816.4589999999998</v>
      </c>
      <c r="G164" s="9">
        <f t="shared" si="10"/>
        <v>489683.85682091839</v>
      </c>
      <c r="H164" s="9">
        <f t="shared" si="11"/>
        <v>510055.25518748426</v>
      </c>
      <c r="I164" s="9">
        <f t="shared" si="12"/>
        <v>20371.398366565874</v>
      </c>
      <c r="J164" s="7">
        <f t="shared" si="13"/>
        <v>4.160112301601944E-2</v>
      </c>
      <c r="K164">
        <v>8913568</v>
      </c>
      <c r="L164" t="s">
        <v>172</v>
      </c>
      <c r="M164" s="1">
        <v>491500.31582091836</v>
      </c>
      <c r="N164" s="1">
        <v>1816.4589999999998</v>
      </c>
      <c r="O164" s="2">
        <f t="shared" si="14"/>
        <v>489683.85682091839</v>
      </c>
      <c r="P164">
        <v>8913568</v>
      </c>
    </row>
    <row r="165" spans="2:16" x14ac:dyDescent="0.25">
      <c r="B165" s="16">
        <v>8912532</v>
      </c>
      <c r="C165" s="16" t="s">
        <v>56</v>
      </c>
      <c r="D165" s="6">
        <v>199</v>
      </c>
      <c r="E165" s="5">
        <v>944874.81562797364</v>
      </c>
      <c r="F165" s="5">
        <v>15481.300000000001</v>
      </c>
      <c r="G165" s="9">
        <f t="shared" si="10"/>
        <v>861523.86232402595</v>
      </c>
      <c r="H165" s="9">
        <f t="shared" si="11"/>
        <v>929393.5156279736</v>
      </c>
      <c r="I165" s="9">
        <f t="shared" si="12"/>
        <v>67869.653303947649</v>
      </c>
      <c r="J165" s="7">
        <f t="shared" si="13"/>
        <v>7.8778611100642201E-2</v>
      </c>
      <c r="K165">
        <v>8912532</v>
      </c>
      <c r="L165" t="s">
        <v>56</v>
      </c>
      <c r="M165" s="1">
        <v>877005.16232402599</v>
      </c>
      <c r="N165" s="1">
        <v>15481.300000000001</v>
      </c>
      <c r="O165" s="2">
        <f t="shared" si="14"/>
        <v>861523.86232402595</v>
      </c>
      <c r="P165">
        <v>8912532</v>
      </c>
    </row>
    <row r="166" spans="2:16" x14ac:dyDescent="0.25">
      <c r="B166" s="16">
        <v>8913566</v>
      </c>
      <c r="C166" s="16" t="s">
        <v>171</v>
      </c>
      <c r="D166" s="6">
        <v>196</v>
      </c>
      <c r="E166" s="5">
        <v>751422.70726023999</v>
      </c>
      <c r="F166" s="5">
        <v>3350.5337999999997</v>
      </c>
      <c r="G166" s="9">
        <f t="shared" si="10"/>
        <v>736628.9701439999</v>
      </c>
      <c r="H166" s="9">
        <f t="shared" si="11"/>
        <v>748072.17346024001</v>
      </c>
      <c r="I166" s="9">
        <f t="shared" si="12"/>
        <v>11443.203316240106</v>
      </c>
      <c r="J166" s="7">
        <f t="shared" si="13"/>
        <v>1.5534555088164849E-2</v>
      </c>
      <c r="K166">
        <v>8913566</v>
      </c>
      <c r="L166" t="s">
        <v>171</v>
      </c>
      <c r="M166" s="1">
        <v>739979.50394399988</v>
      </c>
      <c r="N166" s="1">
        <v>3350.5337999999997</v>
      </c>
      <c r="O166" s="2">
        <f t="shared" si="14"/>
        <v>736628.9701439999</v>
      </c>
      <c r="P166">
        <v>8913566</v>
      </c>
    </row>
    <row r="167" spans="2:16" x14ac:dyDescent="0.25">
      <c r="B167" s="16">
        <v>8913133</v>
      </c>
      <c r="C167" s="16" t="s">
        <v>150</v>
      </c>
      <c r="D167" s="6">
        <v>376</v>
      </c>
      <c r="E167" s="5">
        <v>1426709.28</v>
      </c>
      <c r="F167" s="5">
        <v>16709.28</v>
      </c>
      <c r="G167" s="9">
        <f t="shared" si="10"/>
        <v>1295413.4230800001</v>
      </c>
      <c r="H167" s="9">
        <f t="shared" si="11"/>
        <v>1410000</v>
      </c>
      <c r="I167" s="9">
        <f t="shared" si="12"/>
        <v>114586.5769199999</v>
      </c>
      <c r="J167" s="7">
        <f t="shared" si="13"/>
        <v>8.8455604117144801E-2</v>
      </c>
      <c r="K167">
        <v>8913133</v>
      </c>
      <c r="L167" t="s">
        <v>150</v>
      </c>
      <c r="M167" s="1">
        <v>1312122.7030800001</v>
      </c>
      <c r="N167" s="1">
        <v>16709.28</v>
      </c>
      <c r="O167" s="2">
        <f t="shared" si="14"/>
        <v>1295413.4230800001</v>
      </c>
      <c r="P167">
        <v>8913133</v>
      </c>
    </row>
    <row r="168" spans="2:16" x14ac:dyDescent="0.25">
      <c r="B168" s="16">
        <v>8912824</v>
      </c>
      <c r="C168" s="16" t="s">
        <v>102</v>
      </c>
      <c r="D168" s="6">
        <v>167</v>
      </c>
      <c r="E168" s="5">
        <v>682874.74036515038</v>
      </c>
      <c r="F168" s="5">
        <v>16707.542799999996</v>
      </c>
      <c r="G168" s="9">
        <f t="shared" si="10"/>
        <v>640467.06350652198</v>
      </c>
      <c r="H168" s="9">
        <f t="shared" si="11"/>
        <v>666167.19756515045</v>
      </c>
      <c r="I168" s="9">
        <f t="shared" si="12"/>
        <v>25700.134058628464</v>
      </c>
      <c r="J168" s="7">
        <f t="shared" si="13"/>
        <v>4.0127175186685855E-2</v>
      </c>
      <c r="K168">
        <v>8912824</v>
      </c>
      <c r="L168" t="s">
        <v>102</v>
      </c>
      <c r="M168" s="1">
        <v>657174.60630652204</v>
      </c>
      <c r="N168" s="1">
        <v>16707.542799999996</v>
      </c>
      <c r="O168" s="2">
        <f t="shared" si="14"/>
        <v>640467.06350652198</v>
      </c>
      <c r="P168">
        <v>8912824</v>
      </c>
    </row>
    <row r="169" spans="2:16" x14ac:dyDescent="0.25">
      <c r="B169" s="16">
        <v>8914017</v>
      </c>
      <c r="C169" s="16" t="s">
        <v>290</v>
      </c>
      <c r="D169" s="6">
        <v>582</v>
      </c>
      <c r="E169" s="5">
        <v>3475211.57894143</v>
      </c>
      <c r="F169" s="5">
        <v>25143</v>
      </c>
      <c r="G169" s="9">
        <f t="shared" si="10"/>
        <v>3174978.9054596075</v>
      </c>
      <c r="H169" s="9">
        <f t="shared" si="11"/>
        <v>3450068.57894143</v>
      </c>
      <c r="I169" s="9">
        <f t="shared" si="12"/>
        <v>275089.67348182248</v>
      </c>
      <c r="J169" s="7">
        <f t="shared" si="13"/>
        <v>8.6642992496355098E-2</v>
      </c>
      <c r="K169">
        <v>8914017</v>
      </c>
      <c r="L169" t="s">
        <v>290</v>
      </c>
      <c r="M169" s="1">
        <v>3200121.9054596075</v>
      </c>
      <c r="N169" s="1">
        <v>25143</v>
      </c>
      <c r="O169" s="2">
        <f t="shared" si="14"/>
        <v>3174978.9054596075</v>
      </c>
      <c r="P169">
        <v>8914017</v>
      </c>
    </row>
    <row r="170" spans="2:16" x14ac:dyDescent="0.25">
      <c r="B170" s="16">
        <v>8912673</v>
      </c>
      <c r="C170" s="16" t="s">
        <v>65</v>
      </c>
      <c r="D170" s="6">
        <v>33</v>
      </c>
      <c r="E170" s="5">
        <v>236792.11982071429</v>
      </c>
      <c r="F170" s="5">
        <v>2886.8718000000003</v>
      </c>
      <c r="G170" s="9">
        <f t="shared" si="10"/>
        <v>219648.8116474353</v>
      </c>
      <c r="H170" s="9">
        <f t="shared" si="11"/>
        <v>233905.24802071429</v>
      </c>
      <c r="I170" s="9">
        <f t="shared" si="12"/>
        <v>14256.436373278993</v>
      </c>
      <c r="J170" s="7">
        <f t="shared" si="13"/>
        <v>6.4905593007088119E-2</v>
      </c>
      <c r="K170">
        <v>8912673</v>
      </c>
      <c r="L170" t="s">
        <v>65</v>
      </c>
      <c r="M170" s="1">
        <v>222535.68344743529</v>
      </c>
      <c r="N170" s="1">
        <v>2886.8718000000003</v>
      </c>
      <c r="O170" s="2">
        <f t="shared" si="14"/>
        <v>219648.8116474353</v>
      </c>
      <c r="P170">
        <v>8912673</v>
      </c>
    </row>
    <row r="171" spans="2:16" x14ac:dyDescent="0.25">
      <c r="B171" s="16">
        <v>8912700</v>
      </c>
      <c r="C171" s="16" t="s">
        <v>71</v>
      </c>
      <c r="D171" s="6">
        <v>162</v>
      </c>
      <c r="E171" s="5">
        <v>727161.30813832011</v>
      </c>
      <c r="F171" s="5">
        <v>10403.314199999997</v>
      </c>
      <c r="G171" s="9">
        <f t="shared" si="10"/>
        <v>705880.56125199993</v>
      </c>
      <c r="H171" s="9">
        <f t="shared" si="11"/>
        <v>716757.99393832008</v>
      </c>
      <c r="I171" s="9">
        <f t="shared" si="12"/>
        <v>10877.432686320157</v>
      </c>
      <c r="J171" s="7">
        <f t="shared" si="13"/>
        <v>1.5409735419016454E-2</v>
      </c>
      <c r="K171">
        <v>8912700</v>
      </c>
      <c r="L171" t="s">
        <v>71</v>
      </c>
      <c r="M171" s="1">
        <v>716283.87545199995</v>
      </c>
      <c r="N171" s="1">
        <v>10403.314199999997</v>
      </c>
      <c r="O171" s="2">
        <f t="shared" si="14"/>
        <v>705880.56125199993</v>
      </c>
      <c r="P171">
        <v>8912700</v>
      </c>
    </row>
    <row r="172" spans="2:16" x14ac:dyDescent="0.25">
      <c r="B172" s="16">
        <v>8912003</v>
      </c>
      <c r="C172" s="16" t="s">
        <v>193</v>
      </c>
      <c r="D172" s="6">
        <v>191</v>
      </c>
      <c r="E172" s="5">
        <v>968236.57604888</v>
      </c>
      <c r="F172" s="5">
        <v>3574.08</v>
      </c>
      <c r="G172" s="9">
        <f t="shared" si="10"/>
        <v>949306.03469099989</v>
      </c>
      <c r="H172" s="9">
        <f t="shared" si="11"/>
        <v>964662.49604888004</v>
      </c>
      <c r="I172" s="9">
        <f t="shared" si="12"/>
        <v>15356.461357880151</v>
      </c>
      <c r="J172" s="7">
        <f t="shared" si="13"/>
        <v>1.6176512943877678E-2</v>
      </c>
      <c r="K172">
        <v>8912003</v>
      </c>
      <c r="L172" t="s">
        <v>193</v>
      </c>
      <c r="M172" s="1">
        <v>952880.11469099985</v>
      </c>
      <c r="N172" s="1">
        <v>3574.08</v>
      </c>
      <c r="O172" s="2">
        <f t="shared" si="14"/>
        <v>949306.03469099989</v>
      </c>
      <c r="P172">
        <v>8912003</v>
      </c>
    </row>
    <row r="173" spans="2:16" x14ac:dyDescent="0.25">
      <c r="B173" s="16">
        <v>8912228</v>
      </c>
      <c r="C173" s="16" t="s">
        <v>26</v>
      </c>
      <c r="D173" s="6">
        <v>314</v>
      </c>
      <c r="E173" s="5">
        <v>1220323.53</v>
      </c>
      <c r="F173" s="5">
        <v>42823.53</v>
      </c>
      <c r="G173" s="9">
        <f t="shared" si="10"/>
        <v>1102980.011982</v>
      </c>
      <c r="H173" s="9">
        <f t="shared" si="11"/>
        <v>1177500</v>
      </c>
      <c r="I173" s="9">
        <f t="shared" si="12"/>
        <v>74519.988018000033</v>
      </c>
      <c r="J173" s="7">
        <f t="shared" si="13"/>
        <v>6.7562410205504395E-2</v>
      </c>
      <c r="K173">
        <v>8912228</v>
      </c>
      <c r="L173" t="s">
        <v>26</v>
      </c>
      <c r="M173" s="1">
        <v>1145803.541982</v>
      </c>
      <c r="N173" s="1">
        <v>42823.53</v>
      </c>
      <c r="O173" s="2">
        <f t="shared" si="14"/>
        <v>1102980.011982</v>
      </c>
      <c r="P173">
        <v>8912228</v>
      </c>
    </row>
    <row r="174" spans="2:16" x14ac:dyDescent="0.25">
      <c r="B174" s="16">
        <v>8912120</v>
      </c>
      <c r="C174" s="16" t="s">
        <v>217</v>
      </c>
      <c r="D174" s="6">
        <v>261</v>
      </c>
      <c r="E174" s="5">
        <v>1024008.9580800928</v>
      </c>
      <c r="F174" s="5">
        <v>3973.9399999999996</v>
      </c>
      <c r="G174" s="9">
        <f t="shared" si="10"/>
        <v>980744.66004037589</v>
      </c>
      <c r="H174" s="9">
        <f t="shared" si="11"/>
        <v>1020035.0180800929</v>
      </c>
      <c r="I174" s="9">
        <f t="shared" si="12"/>
        <v>39290.358039716957</v>
      </c>
      <c r="J174" s="7">
        <f t="shared" si="13"/>
        <v>4.0061760864544937E-2</v>
      </c>
      <c r="K174">
        <v>8912120</v>
      </c>
      <c r="L174" t="s">
        <v>217</v>
      </c>
      <c r="M174" s="1">
        <v>984718.60004037584</v>
      </c>
      <c r="N174" s="1">
        <v>3973.9399999999996</v>
      </c>
      <c r="O174" s="2">
        <f t="shared" si="14"/>
        <v>980744.66004037589</v>
      </c>
      <c r="P174">
        <v>8912120</v>
      </c>
    </row>
    <row r="175" spans="2:16" x14ac:dyDescent="0.25">
      <c r="B175" s="16">
        <v>8912779</v>
      </c>
      <c r="C175" s="16" t="s">
        <v>87</v>
      </c>
      <c r="D175" s="6">
        <v>31</v>
      </c>
      <c r="E175" s="5">
        <v>244349.22257000001</v>
      </c>
      <c r="F175" s="5">
        <v>3071.88</v>
      </c>
      <c r="G175" s="9">
        <f t="shared" si="10"/>
        <v>216726.788118545</v>
      </c>
      <c r="H175" s="9">
        <f t="shared" si="11"/>
        <v>241277.34257000001</v>
      </c>
      <c r="I175" s="9">
        <f t="shared" si="12"/>
        <v>24550.554451455013</v>
      </c>
      <c r="J175" s="7">
        <f t="shared" si="13"/>
        <v>0.11327881829737806</v>
      </c>
      <c r="K175">
        <v>8912779</v>
      </c>
      <c r="L175" t="s">
        <v>87</v>
      </c>
      <c r="M175" s="1">
        <v>219798.668118545</v>
      </c>
      <c r="N175" s="1">
        <v>3071.88</v>
      </c>
      <c r="O175" s="2">
        <f t="shared" si="14"/>
        <v>216726.788118545</v>
      </c>
      <c r="P175">
        <v>8912779</v>
      </c>
    </row>
    <row r="176" spans="2:16" x14ac:dyDescent="0.25">
      <c r="B176" s="16">
        <v>8912802</v>
      </c>
      <c r="C176" s="16" t="s">
        <v>95</v>
      </c>
      <c r="D176" s="6">
        <v>176</v>
      </c>
      <c r="E176" s="5">
        <v>800309.75269791996</v>
      </c>
      <c r="F176" s="5">
        <v>10927.891399999999</v>
      </c>
      <c r="G176" s="9">
        <f t="shared" si="10"/>
        <v>777192.29280000005</v>
      </c>
      <c r="H176" s="9">
        <f t="shared" si="11"/>
        <v>789381.86129792</v>
      </c>
      <c r="I176" s="9">
        <f t="shared" si="12"/>
        <v>12189.568497919943</v>
      </c>
      <c r="J176" s="7">
        <f t="shared" si="13"/>
        <v>1.5684108824605605E-2</v>
      </c>
      <c r="K176">
        <v>8912802</v>
      </c>
      <c r="L176" t="s">
        <v>95</v>
      </c>
      <c r="M176" s="1">
        <v>788120.18420000002</v>
      </c>
      <c r="N176" s="1">
        <v>10927.891399999999</v>
      </c>
      <c r="O176" s="2">
        <f t="shared" si="14"/>
        <v>777192.29280000005</v>
      </c>
      <c r="P176">
        <v>8912802</v>
      </c>
    </row>
    <row r="177" spans="2:16" x14ac:dyDescent="0.25">
      <c r="B177" s="16">
        <v>8914010</v>
      </c>
      <c r="C177" s="16" t="s">
        <v>284</v>
      </c>
      <c r="D177" s="6">
        <v>753</v>
      </c>
      <c r="E177" s="5">
        <v>4256256.1048793141</v>
      </c>
      <c r="F177" s="5">
        <v>20214.971999999998</v>
      </c>
      <c r="G177" s="9">
        <f t="shared" si="10"/>
        <v>3872608.3452867405</v>
      </c>
      <c r="H177" s="9">
        <f t="shared" si="11"/>
        <v>4236041.132879314</v>
      </c>
      <c r="I177" s="9">
        <f t="shared" si="12"/>
        <v>363432.78759257356</v>
      </c>
      <c r="J177" s="7">
        <f t="shared" si="13"/>
        <v>9.384702897593529E-2</v>
      </c>
      <c r="K177">
        <v>8914010</v>
      </c>
      <c r="L177" t="s">
        <v>284</v>
      </c>
      <c r="M177" s="1">
        <v>3892823.3172867405</v>
      </c>
      <c r="N177" s="1">
        <v>20214.971999999998</v>
      </c>
      <c r="O177" s="2">
        <f t="shared" si="14"/>
        <v>3872608.3452867405</v>
      </c>
      <c r="P177">
        <v>8914010</v>
      </c>
    </row>
    <row r="178" spans="2:16" x14ac:dyDescent="0.25">
      <c r="B178" s="16">
        <v>8914669</v>
      </c>
      <c r="C178" s="16" t="s">
        <v>322</v>
      </c>
      <c r="D178" s="6">
        <v>1257</v>
      </c>
      <c r="E178" s="5">
        <v>5938671.2402748801</v>
      </c>
      <c r="F178" s="5">
        <v>15727.004000000003</v>
      </c>
      <c r="G178" s="9">
        <f t="shared" si="10"/>
        <v>5818003.7372019999</v>
      </c>
      <c r="H178" s="9">
        <f t="shared" si="11"/>
        <v>5922944.2362748804</v>
      </c>
      <c r="I178" s="9">
        <f t="shared" si="12"/>
        <v>104940.49907288048</v>
      </c>
      <c r="J178" s="7">
        <f t="shared" si="13"/>
        <v>1.803720035479877E-2</v>
      </c>
      <c r="K178">
        <v>8914669</v>
      </c>
      <c r="L178" t="s">
        <v>322</v>
      </c>
      <c r="M178" s="1">
        <v>5833730.7412019996</v>
      </c>
      <c r="N178" s="1">
        <v>15727.004000000003</v>
      </c>
      <c r="O178" s="2">
        <f t="shared" si="14"/>
        <v>5818003.7372019999</v>
      </c>
      <c r="P178">
        <v>8914669</v>
      </c>
    </row>
    <row r="179" spans="2:16" x14ac:dyDescent="0.25">
      <c r="B179" s="16">
        <v>8912781</v>
      </c>
      <c r="C179" s="16" t="s">
        <v>88</v>
      </c>
      <c r="D179" s="6">
        <v>98</v>
      </c>
      <c r="E179" s="5">
        <v>472590.82522644347</v>
      </c>
      <c r="F179" s="5">
        <v>8405.1973999999991</v>
      </c>
      <c r="G179" s="9">
        <f t="shared" si="10"/>
        <v>444581.13263490825</v>
      </c>
      <c r="H179" s="9">
        <f t="shared" si="11"/>
        <v>464185.62782644347</v>
      </c>
      <c r="I179" s="9">
        <f t="shared" si="12"/>
        <v>19604.495191535214</v>
      </c>
      <c r="J179" s="7">
        <f t="shared" si="13"/>
        <v>4.4096552355573089E-2</v>
      </c>
      <c r="K179">
        <v>8912781</v>
      </c>
      <c r="L179" t="s">
        <v>88</v>
      </c>
      <c r="M179" s="1">
        <v>452986.33003490826</v>
      </c>
      <c r="N179" s="1">
        <v>8405.1973999999991</v>
      </c>
      <c r="O179" s="2">
        <f t="shared" si="14"/>
        <v>444581.13263490825</v>
      </c>
      <c r="P179">
        <v>8912781</v>
      </c>
    </row>
    <row r="180" spans="2:16" x14ac:dyDescent="0.25">
      <c r="B180" s="16">
        <v>8912784</v>
      </c>
      <c r="C180" s="16" t="s">
        <v>89</v>
      </c>
      <c r="D180" s="6">
        <v>190</v>
      </c>
      <c r="E180" s="5">
        <v>806157.24359517451</v>
      </c>
      <c r="F180" s="5">
        <v>20728.721399999999</v>
      </c>
      <c r="G180" s="9">
        <f t="shared" si="10"/>
        <v>758001.21933999995</v>
      </c>
      <c r="H180" s="9">
        <f t="shared" si="11"/>
        <v>785428.52219517448</v>
      </c>
      <c r="I180" s="9">
        <f t="shared" si="12"/>
        <v>27427.302855174523</v>
      </c>
      <c r="J180" s="7">
        <f t="shared" si="13"/>
        <v>3.6183718647650437E-2</v>
      </c>
      <c r="K180">
        <v>8912784</v>
      </c>
      <c r="L180" t="s">
        <v>89</v>
      </c>
      <c r="M180" s="1">
        <v>778729.94073999999</v>
      </c>
      <c r="N180" s="1">
        <v>20728.721399999999</v>
      </c>
      <c r="O180" s="2">
        <f t="shared" si="14"/>
        <v>758001.21933999995</v>
      </c>
      <c r="P180">
        <v>8912784</v>
      </c>
    </row>
    <row r="181" spans="2:16" x14ac:dyDescent="0.25">
      <c r="B181" s="16">
        <v>8912934</v>
      </c>
      <c r="C181" s="16" t="s">
        <v>252</v>
      </c>
      <c r="D181" s="6">
        <v>301</v>
      </c>
      <c r="E181" s="5">
        <v>1177608.9981432415</v>
      </c>
      <c r="F181" s="5">
        <v>4252.6860000000006</v>
      </c>
      <c r="G181" s="9">
        <f t="shared" si="10"/>
        <v>1144050.8463060001</v>
      </c>
      <c r="H181" s="9">
        <f t="shared" si="11"/>
        <v>1173356.3121432415</v>
      </c>
      <c r="I181" s="9">
        <f t="shared" si="12"/>
        <v>29305.465837241383</v>
      </c>
      <c r="J181" s="7">
        <f t="shared" si="13"/>
        <v>2.5615527432076238E-2</v>
      </c>
      <c r="K181">
        <v>8912934</v>
      </c>
      <c r="L181" t="s">
        <v>252</v>
      </c>
      <c r="M181" s="1">
        <v>1148303.5323060001</v>
      </c>
      <c r="N181" s="1">
        <v>4252.6860000000006</v>
      </c>
      <c r="O181" s="2">
        <f t="shared" si="14"/>
        <v>1144050.8463060001</v>
      </c>
      <c r="P181">
        <v>8912934</v>
      </c>
    </row>
    <row r="182" spans="2:16" x14ac:dyDescent="0.25">
      <c r="B182" s="16">
        <v>8912913</v>
      </c>
      <c r="C182" s="16" t="s">
        <v>112</v>
      </c>
      <c r="D182" s="6">
        <v>417</v>
      </c>
      <c r="E182" s="5">
        <v>1751848.4212914777</v>
      </c>
      <c r="F182" s="5">
        <v>19016.399999999998</v>
      </c>
      <c r="G182" s="9">
        <f t="shared" si="10"/>
        <v>1697043.060847</v>
      </c>
      <c r="H182" s="9">
        <f t="shared" si="11"/>
        <v>1732832.0212914778</v>
      </c>
      <c r="I182" s="9">
        <f t="shared" si="12"/>
        <v>35788.960444477852</v>
      </c>
      <c r="J182" s="7">
        <f t="shared" si="13"/>
        <v>2.1089011392919788E-2</v>
      </c>
      <c r="K182">
        <v>8912913</v>
      </c>
      <c r="L182" t="s">
        <v>112</v>
      </c>
      <c r="M182" s="1">
        <v>1716059.4608469999</v>
      </c>
      <c r="N182" s="1">
        <v>19016.399999999998</v>
      </c>
      <c r="O182" s="2">
        <f t="shared" si="14"/>
        <v>1697043.060847</v>
      </c>
      <c r="P182">
        <v>8912913</v>
      </c>
    </row>
    <row r="183" spans="2:16" x14ac:dyDescent="0.25">
      <c r="B183" s="16">
        <v>8913040</v>
      </c>
      <c r="C183" s="16" t="s">
        <v>133</v>
      </c>
      <c r="D183" s="6">
        <v>206</v>
      </c>
      <c r="E183" s="5">
        <v>1008663.4120953807</v>
      </c>
      <c r="F183" s="5">
        <v>41696.457599999994</v>
      </c>
      <c r="G183" s="9">
        <f t="shared" si="10"/>
        <v>924139.51515619375</v>
      </c>
      <c r="H183" s="9">
        <f t="shared" si="11"/>
        <v>966966.95449538075</v>
      </c>
      <c r="I183" s="9">
        <f t="shared" si="12"/>
        <v>42827.439339186996</v>
      </c>
      <c r="J183" s="7">
        <f t="shared" si="13"/>
        <v>4.6343045218609123E-2</v>
      </c>
      <c r="K183">
        <v>8913040</v>
      </c>
      <c r="L183" t="s">
        <v>133</v>
      </c>
      <c r="M183" s="1">
        <v>965835.97275619372</v>
      </c>
      <c r="N183" s="1">
        <v>41696.457599999994</v>
      </c>
      <c r="O183" s="2">
        <f t="shared" si="14"/>
        <v>924139.51515619375</v>
      </c>
      <c r="P183">
        <v>8913040</v>
      </c>
    </row>
    <row r="184" spans="2:16" x14ac:dyDescent="0.25">
      <c r="B184" s="16">
        <v>8912796</v>
      </c>
      <c r="C184" s="16" t="s">
        <v>94</v>
      </c>
      <c r="D184" s="6">
        <v>193</v>
      </c>
      <c r="E184" s="5">
        <v>754177.83445119986</v>
      </c>
      <c r="F184" s="5">
        <v>12806.1302</v>
      </c>
      <c r="G184" s="9">
        <f t="shared" si="10"/>
        <v>730049.56200599996</v>
      </c>
      <c r="H184" s="9">
        <f t="shared" si="11"/>
        <v>741371.70425119984</v>
      </c>
      <c r="I184" s="9">
        <f t="shared" si="12"/>
        <v>11322.142245199881</v>
      </c>
      <c r="J184" s="7">
        <f t="shared" si="13"/>
        <v>1.5508730960798561E-2</v>
      </c>
      <c r="K184">
        <v>8912796</v>
      </c>
      <c r="L184" t="s">
        <v>94</v>
      </c>
      <c r="M184" s="1">
        <v>742855.69220599998</v>
      </c>
      <c r="N184" s="1">
        <v>12806.1302</v>
      </c>
      <c r="O184" s="2">
        <f t="shared" si="14"/>
        <v>730049.56200599996</v>
      </c>
      <c r="P184">
        <v>8912796</v>
      </c>
    </row>
    <row r="185" spans="2:16" x14ac:dyDescent="0.25">
      <c r="B185" s="16">
        <v>8912176</v>
      </c>
      <c r="C185" s="16" t="s">
        <v>19</v>
      </c>
      <c r="D185" s="6">
        <v>98</v>
      </c>
      <c r="E185" s="5">
        <v>506299.90366139775</v>
      </c>
      <c r="F185" s="5">
        <v>7854.4370000000008</v>
      </c>
      <c r="G185" s="9">
        <f t="shared" si="10"/>
        <v>457819.49862075999</v>
      </c>
      <c r="H185" s="9">
        <f t="shared" si="11"/>
        <v>498445.46666139778</v>
      </c>
      <c r="I185" s="9">
        <f t="shared" si="12"/>
        <v>40625.968040637788</v>
      </c>
      <c r="J185" s="7">
        <f t="shared" si="13"/>
        <v>8.8737959311538134E-2</v>
      </c>
      <c r="K185">
        <v>8912176</v>
      </c>
      <c r="L185" t="s">
        <v>19</v>
      </c>
      <c r="M185" s="1">
        <v>465673.93562075996</v>
      </c>
      <c r="N185" s="1">
        <v>7854.4370000000008</v>
      </c>
      <c r="O185" s="2">
        <f t="shared" si="14"/>
        <v>457819.49862075999</v>
      </c>
      <c r="P185">
        <v>8912176</v>
      </c>
    </row>
    <row r="186" spans="2:16" x14ac:dyDescent="0.25">
      <c r="B186" s="16">
        <v>8912033</v>
      </c>
      <c r="C186" s="16" t="s">
        <v>213</v>
      </c>
      <c r="D186" s="6">
        <v>408</v>
      </c>
      <c r="E186" s="5">
        <v>1708533.8862473438</v>
      </c>
      <c r="F186" s="5">
        <v>254.76200000000017</v>
      </c>
      <c r="G186" s="9">
        <f t="shared" si="10"/>
        <v>1593269.0309572301</v>
      </c>
      <c r="H186" s="9">
        <f t="shared" si="11"/>
        <v>1708279.1242473437</v>
      </c>
      <c r="I186" s="9">
        <f t="shared" si="12"/>
        <v>115010.09329011361</v>
      </c>
      <c r="J186" s="7">
        <f t="shared" si="13"/>
        <v>7.2184980097815599E-2</v>
      </c>
      <c r="K186">
        <v>8912033</v>
      </c>
      <c r="L186" t="s">
        <v>213</v>
      </c>
      <c r="M186" s="1">
        <v>1593523.7929572302</v>
      </c>
      <c r="N186" s="1">
        <v>254.76200000000017</v>
      </c>
      <c r="O186" s="2">
        <f t="shared" si="14"/>
        <v>1593269.0309572301</v>
      </c>
      <c r="P186">
        <v>8912033</v>
      </c>
    </row>
    <row r="187" spans="2:16" x14ac:dyDescent="0.25">
      <c r="B187" s="16">
        <v>8912093</v>
      </c>
      <c r="C187" s="16" t="s">
        <v>8</v>
      </c>
      <c r="D187" s="6">
        <v>210</v>
      </c>
      <c r="E187" s="5">
        <v>863139.63270000007</v>
      </c>
      <c r="F187" s="5">
        <v>13147.611799999999</v>
      </c>
      <c r="G187" s="9">
        <f t="shared" si="10"/>
        <v>816045.83305894001</v>
      </c>
      <c r="H187" s="9">
        <f t="shared" si="11"/>
        <v>849992.02090000012</v>
      </c>
      <c r="I187" s="9">
        <f t="shared" si="12"/>
        <v>33946.187841060106</v>
      </c>
      <c r="J187" s="7">
        <f t="shared" si="13"/>
        <v>4.1598383896910722E-2</v>
      </c>
      <c r="K187">
        <v>8912093</v>
      </c>
      <c r="L187" t="s">
        <v>8</v>
      </c>
      <c r="M187" s="1">
        <v>829193.44485893997</v>
      </c>
      <c r="N187" s="1">
        <v>13147.611799999999</v>
      </c>
      <c r="O187" s="2">
        <f t="shared" si="14"/>
        <v>816045.83305894001</v>
      </c>
      <c r="P187">
        <v>8912093</v>
      </c>
    </row>
    <row r="188" spans="2:16" x14ac:dyDescent="0.25">
      <c r="B188" s="16">
        <v>8912108</v>
      </c>
      <c r="C188" s="16" t="s">
        <v>11</v>
      </c>
      <c r="D188" s="6">
        <v>196</v>
      </c>
      <c r="E188" s="5">
        <v>901339.74181922479</v>
      </c>
      <c r="F188" s="5">
        <v>10757.150600000001</v>
      </c>
      <c r="G188" s="9">
        <f t="shared" si="10"/>
        <v>792867.04574508639</v>
      </c>
      <c r="H188" s="9">
        <f t="shared" si="11"/>
        <v>890582.59121922473</v>
      </c>
      <c r="I188" s="9">
        <f t="shared" si="12"/>
        <v>97715.545474138344</v>
      </c>
      <c r="J188" s="7">
        <f t="shared" si="13"/>
        <v>0.12324329280492601</v>
      </c>
      <c r="K188">
        <v>8912108</v>
      </c>
      <c r="L188" t="s">
        <v>11</v>
      </c>
      <c r="M188" s="1">
        <v>803624.19634508644</v>
      </c>
      <c r="N188" s="1">
        <v>10757.150600000001</v>
      </c>
      <c r="O188" s="2">
        <f t="shared" si="14"/>
        <v>792867.04574508639</v>
      </c>
      <c r="P188">
        <v>8912108</v>
      </c>
    </row>
    <row r="189" spans="2:16" x14ac:dyDescent="0.25">
      <c r="B189" s="16">
        <v>8912787</v>
      </c>
      <c r="C189" s="16" t="s">
        <v>90</v>
      </c>
      <c r="D189" s="6">
        <v>117</v>
      </c>
      <c r="E189" s="5">
        <v>579552.73153816222</v>
      </c>
      <c r="F189" s="5">
        <v>10586.42</v>
      </c>
      <c r="G189" s="9">
        <f t="shared" si="10"/>
        <v>536403.67489819566</v>
      </c>
      <c r="H189" s="9">
        <f t="shared" si="11"/>
        <v>568966.31153816218</v>
      </c>
      <c r="I189" s="9">
        <f t="shared" si="12"/>
        <v>32562.636639966513</v>
      </c>
      <c r="J189" s="7">
        <f t="shared" si="13"/>
        <v>6.0705468966346272E-2</v>
      </c>
      <c r="K189">
        <v>8912787</v>
      </c>
      <c r="L189" t="s">
        <v>90</v>
      </c>
      <c r="M189" s="1">
        <v>546990.0948981957</v>
      </c>
      <c r="N189" s="1">
        <v>10586.42</v>
      </c>
      <c r="O189" s="2">
        <f t="shared" si="14"/>
        <v>536403.67489819566</v>
      </c>
      <c r="P189">
        <v>8912787</v>
      </c>
    </row>
    <row r="190" spans="2:16" x14ac:dyDescent="0.25">
      <c r="B190" s="16">
        <v>8912634</v>
      </c>
      <c r="C190" s="16" t="s">
        <v>235</v>
      </c>
      <c r="D190" s="6">
        <v>414</v>
      </c>
      <c r="E190" s="5">
        <v>1571291.1284873188</v>
      </c>
      <c r="F190" s="5">
        <v>7542.9000000000005</v>
      </c>
      <c r="G190" s="9">
        <f t="shared" si="10"/>
        <v>1520816.9424458761</v>
      </c>
      <c r="H190" s="9">
        <f t="shared" si="11"/>
        <v>1563748.2284873188</v>
      </c>
      <c r="I190" s="9">
        <f t="shared" si="12"/>
        <v>42931.286041442771</v>
      </c>
      <c r="J190" s="7">
        <f t="shared" si="13"/>
        <v>2.8229095062814003E-2</v>
      </c>
      <c r="K190">
        <v>8912634</v>
      </c>
      <c r="L190" t="s">
        <v>235</v>
      </c>
      <c r="M190" s="1">
        <v>1528359.842445876</v>
      </c>
      <c r="N190" s="1">
        <v>7542.9000000000005</v>
      </c>
      <c r="O190" s="2">
        <f t="shared" si="14"/>
        <v>1520816.9424458761</v>
      </c>
      <c r="P190">
        <v>8912634</v>
      </c>
    </row>
    <row r="191" spans="2:16" x14ac:dyDescent="0.25">
      <c r="B191" s="16">
        <v>8912790</v>
      </c>
      <c r="C191" s="16" t="s">
        <v>92</v>
      </c>
      <c r="D191" s="6">
        <v>60</v>
      </c>
      <c r="E191" s="5">
        <v>311597.49699510873</v>
      </c>
      <c r="F191" s="5">
        <v>5832.0918000000001</v>
      </c>
      <c r="G191" s="9">
        <f t="shared" si="10"/>
        <v>295811.45981999999</v>
      </c>
      <c r="H191" s="9">
        <f t="shared" si="11"/>
        <v>305765.40519510873</v>
      </c>
      <c r="I191" s="9">
        <f t="shared" si="12"/>
        <v>9953.9453751087422</v>
      </c>
      <c r="J191" s="7">
        <f t="shared" si="13"/>
        <v>3.3649627303707824E-2</v>
      </c>
      <c r="K191">
        <v>8912790</v>
      </c>
      <c r="L191" t="s">
        <v>92</v>
      </c>
      <c r="M191" s="1">
        <v>301643.55161999998</v>
      </c>
      <c r="N191" s="1">
        <v>5832.0918000000001</v>
      </c>
      <c r="O191" s="2">
        <f t="shared" si="14"/>
        <v>295811.45981999999</v>
      </c>
      <c r="P191">
        <v>8912790</v>
      </c>
    </row>
    <row r="192" spans="2:16" x14ac:dyDescent="0.25">
      <c r="B192" s="16">
        <v>8912793</v>
      </c>
      <c r="C192" s="16" t="s">
        <v>93</v>
      </c>
      <c r="D192" s="6">
        <v>29</v>
      </c>
      <c r="E192" s="5">
        <v>220624.02730719998</v>
      </c>
      <c r="F192" s="5">
        <v>3399.7973999999999</v>
      </c>
      <c r="G192" s="9">
        <f t="shared" si="10"/>
        <v>215372.15201799999</v>
      </c>
      <c r="H192" s="9">
        <f t="shared" si="11"/>
        <v>217224.22990719997</v>
      </c>
      <c r="I192" s="9">
        <f t="shared" si="12"/>
        <v>1852.0778891999798</v>
      </c>
      <c r="J192" s="7">
        <f t="shared" si="13"/>
        <v>8.5994306684793222E-3</v>
      </c>
      <c r="K192">
        <v>8912793</v>
      </c>
      <c r="L192" t="s">
        <v>93</v>
      </c>
      <c r="M192" s="1">
        <v>218771.949418</v>
      </c>
      <c r="N192" s="1">
        <v>3399.7973999999999</v>
      </c>
      <c r="O192" s="2">
        <f t="shared" si="14"/>
        <v>215372.15201799999</v>
      </c>
      <c r="P192">
        <v>8912793</v>
      </c>
    </row>
    <row r="193" spans="2:16" x14ac:dyDescent="0.25">
      <c r="B193" s="16">
        <v>8913287</v>
      </c>
      <c r="C193" s="16" t="s">
        <v>153</v>
      </c>
      <c r="D193" s="6">
        <v>86</v>
      </c>
      <c r="E193" s="5">
        <v>393587.59464778285</v>
      </c>
      <c r="F193" s="5">
        <v>6808.140800000001</v>
      </c>
      <c r="G193" s="9">
        <f t="shared" si="10"/>
        <v>373727.18617400003</v>
      </c>
      <c r="H193" s="9">
        <f t="shared" si="11"/>
        <v>386779.45384778286</v>
      </c>
      <c r="I193" s="9">
        <f t="shared" si="12"/>
        <v>13052.26767378283</v>
      </c>
      <c r="J193" s="7">
        <f t="shared" si="13"/>
        <v>3.4924587123041008E-2</v>
      </c>
      <c r="K193">
        <v>8913287</v>
      </c>
      <c r="L193" t="s">
        <v>153</v>
      </c>
      <c r="M193" s="1">
        <v>380535.32697400003</v>
      </c>
      <c r="N193" s="1">
        <v>6808.140800000001</v>
      </c>
      <c r="O193" s="2">
        <f t="shared" si="14"/>
        <v>373727.18617400003</v>
      </c>
      <c r="P193">
        <v>8913287</v>
      </c>
    </row>
    <row r="194" spans="2:16" x14ac:dyDescent="0.25">
      <c r="B194" s="16">
        <v>8913293</v>
      </c>
      <c r="C194" s="16" t="s">
        <v>155</v>
      </c>
      <c r="D194" s="6">
        <v>395</v>
      </c>
      <c r="E194" s="5">
        <v>1615551.6407510135</v>
      </c>
      <c r="F194" s="5">
        <v>22709.526800000003</v>
      </c>
      <c r="G194" s="9">
        <f t="shared" si="10"/>
        <v>1542219.6119046961</v>
      </c>
      <c r="H194" s="9">
        <f t="shared" si="11"/>
        <v>1592842.1139510134</v>
      </c>
      <c r="I194" s="9">
        <f t="shared" si="12"/>
        <v>50622.502046317328</v>
      </c>
      <c r="J194" s="7">
        <f t="shared" si="13"/>
        <v>3.2824444492569209E-2</v>
      </c>
      <c r="K194">
        <v>8913293</v>
      </c>
      <c r="L194" t="s">
        <v>155</v>
      </c>
      <c r="M194" s="1">
        <v>1564929.1387046962</v>
      </c>
      <c r="N194" s="1">
        <v>22709.526800000003</v>
      </c>
      <c r="O194" s="2">
        <f t="shared" si="14"/>
        <v>1542219.6119046961</v>
      </c>
      <c r="P194">
        <v>8913293</v>
      </c>
    </row>
    <row r="195" spans="2:16" x14ac:dyDescent="0.25">
      <c r="B195" s="16">
        <v>8913119</v>
      </c>
      <c r="C195" s="16" t="s">
        <v>147</v>
      </c>
      <c r="D195" s="6">
        <v>40</v>
      </c>
      <c r="E195" s="5">
        <v>243395.82079552001</v>
      </c>
      <c r="F195" s="5">
        <v>3324.2912000000001</v>
      </c>
      <c r="G195" s="9">
        <f t="shared" si="10"/>
        <v>237806.65680000003</v>
      </c>
      <c r="H195" s="9">
        <f t="shared" si="11"/>
        <v>240071.52959552</v>
      </c>
      <c r="I195" s="9">
        <f t="shared" si="12"/>
        <v>2264.872795519972</v>
      </c>
      <c r="J195" s="7">
        <f t="shared" si="13"/>
        <v>9.5240092350517072E-3</v>
      </c>
      <c r="K195">
        <v>8913119</v>
      </c>
      <c r="L195" t="s">
        <v>147</v>
      </c>
      <c r="M195" s="1">
        <v>241130.94800000003</v>
      </c>
      <c r="N195" s="1">
        <v>3324.2912000000001</v>
      </c>
      <c r="O195" s="2">
        <f t="shared" si="14"/>
        <v>237806.65680000003</v>
      </c>
      <c r="P195">
        <v>8913119</v>
      </c>
    </row>
    <row r="196" spans="2:16" x14ac:dyDescent="0.25">
      <c r="B196" s="16">
        <v>8913777</v>
      </c>
      <c r="C196" s="16" t="s">
        <v>325</v>
      </c>
      <c r="D196" s="6">
        <v>235</v>
      </c>
      <c r="E196" s="5">
        <v>1161976.1613743</v>
      </c>
      <c r="F196" s="5">
        <v>25330.335800000004</v>
      </c>
      <c r="G196" s="9">
        <f t="shared" si="10"/>
        <v>1102593.4161</v>
      </c>
      <c r="H196" s="9">
        <f t="shared" si="11"/>
        <v>1136645.8255743</v>
      </c>
      <c r="I196" s="9">
        <f t="shared" si="12"/>
        <v>34052.409474299988</v>
      </c>
      <c r="J196" s="7">
        <f t="shared" si="13"/>
        <v>3.0883922375255318E-2</v>
      </c>
      <c r="K196">
        <v>8913777</v>
      </c>
      <c r="L196" t="s">
        <v>325</v>
      </c>
      <c r="M196" s="1">
        <v>1127923.7519</v>
      </c>
      <c r="N196" s="1">
        <v>25330.335800000004</v>
      </c>
      <c r="O196" s="2">
        <f t="shared" si="14"/>
        <v>1102593.4161</v>
      </c>
      <c r="P196">
        <v>8913777</v>
      </c>
    </row>
    <row r="197" spans="2:16" x14ac:dyDescent="0.25">
      <c r="B197" s="16">
        <v>8912918</v>
      </c>
      <c r="C197" s="16" t="s">
        <v>114</v>
      </c>
      <c r="D197" s="6">
        <v>311</v>
      </c>
      <c r="E197" s="5">
        <v>1240758.4542816761</v>
      </c>
      <c r="F197" s="5">
        <v>13409</v>
      </c>
      <c r="G197" s="9">
        <f t="shared" ref="G197:G260" si="15">SUMIF(K:K,B197,O:O)</f>
        <v>1173067.6611561375</v>
      </c>
      <c r="H197" s="9">
        <f t="shared" ref="H197:H260" si="16">E197-F197</f>
        <v>1227349.4542816761</v>
      </c>
      <c r="I197" s="9">
        <f t="shared" ref="I197:I260" si="17">H197-G197</f>
        <v>54281.793125538621</v>
      </c>
      <c r="J197" s="7">
        <f t="shared" ref="J197:J260" si="18">I197/G197</f>
        <v>4.6273369322993904E-2</v>
      </c>
      <c r="K197">
        <v>8912918</v>
      </c>
      <c r="L197" t="s">
        <v>114</v>
      </c>
      <c r="M197" s="1">
        <v>1186476.6611561375</v>
      </c>
      <c r="N197" s="1">
        <v>13409</v>
      </c>
      <c r="O197" s="2">
        <f t="shared" ref="O197:O260" si="19">M197-N197</f>
        <v>1173067.6611561375</v>
      </c>
      <c r="P197">
        <v>8912918</v>
      </c>
    </row>
    <row r="198" spans="2:16" x14ac:dyDescent="0.25">
      <c r="B198" s="16">
        <v>8913772</v>
      </c>
      <c r="C198" s="16" t="s">
        <v>178</v>
      </c>
      <c r="D198" s="6">
        <v>460</v>
      </c>
      <c r="E198" s="5">
        <v>1916091.0340411062</v>
      </c>
      <c r="F198" s="5">
        <v>27613.577799999999</v>
      </c>
      <c r="G198" s="9">
        <f t="shared" si="15"/>
        <v>1779292.4244224888</v>
      </c>
      <c r="H198" s="9">
        <f t="shared" si="16"/>
        <v>1888477.4562411061</v>
      </c>
      <c r="I198" s="9">
        <f t="shared" si="17"/>
        <v>109185.03181861737</v>
      </c>
      <c r="J198" s="7">
        <f t="shared" si="18"/>
        <v>6.1364298706580479E-2</v>
      </c>
      <c r="K198">
        <v>8913772</v>
      </c>
      <c r="L198" t="s">
        <v>178</v>
      </c>
      <c r="M198" s="1">
        <v>1806906.0022224889</v>
      </c>
      <c r="N198" s="1">
        <v>27613.577799999999</v>
      </c>
      <c r="O198" s="2">
        <f t="shared" si="19"/>
        <v>1779292.4244224888</v>
      </c>
      <c r="P198">
        <v>8913772</v>
      </c>
    </row>
    <row r="199" spans="2:16" x14ac:dyDescent="0.25">
      <c r="B199" s="16">
        <v>8912806</v>
      </c>
      <c r="C199" s="16" t="s">
        <v>96</v>
      </c>
      <c r="D199" s="6">
        <v>160</v>
      </c>
      <c r="E199" s="5">
        <v>616507.78350839985</v>
      </c>
      <c r="F199" s="5">
        <v>7144.2997999999998</v>
      </c>
      <c r="G199" s="9">
        <f t="shared" si="15"/>
        <v>600426.40752000001</v>
      </c>
      <c r="H199" s="9">
        <f t="shared" si="16"/>
        <v>609363.48370839981</v>
      </c>
      <c r="I199" s="9">
        <f t="shared" si="17"/>
        <v>8937.0761883998057</v>
      </c>
      <c r="J199" s="7">
        <f t="shared" si="18"/>
        <v>1.4884548841403373E-2</v>
      </c>
      <c r="K199">
        <v>8912806</v>
      </c>
      <c r="L199" t="s">
        <v>96</v>
      </c>
      <c r="M199" s="1">
        <v>607570.70732000005</v>
      </c>
      <c r="N199" s="1">
        <v>7144.2997999999998</v>
      </c>
      <c r="O199" s="2">
        <f t="shared" si="19"/>
        <v>600426.40752000001</v>
      </c>
      <c r="P199">
        <v>8912806</v>
      </c>
    </row>
    <row r="200" spans="2:16" x14ac:dyDescent="0.25">
      <c r="B200" s="16">
        <v>8914012</v>
      </c>
      <c r="C200" s="16" t="s">
        <v>286</v>
      </c>
      <c r="D200" s="6">
        <v>1250</v>
      </c>
      <c r="E200" s="5">
        <v>6749149.1769228801</v>
      </c>
      <c r="F200" s="5">
        <v>83222.778999999995</v>
      </c>
      <c r="G200" s="9">
        <f t="shared" si="15"/>
        <v>6435521.4592409953</v>
      </c>
      <c r="H200" s="9">
        <f t="shared" si="16"/>
        <v>6665926.39792288</v>
      </c>
      <c r="I200" s="9">
        <f t="shared" si="17"/>
        <v>230404.93868188467</v>
      </c>
      <c r="J200" s="7">
        <f t="shared" si="18"/>
        <v>3.5802062061503652E-2</v>
      </c>
      <c r="K200">
        <v>8914012</v>
      </c>
      <c r="L200" t="s">
        <v>286</v>
      </c>
      <c r="M200" s="1">
        <v>6518744.2382409954</v>
      </c>
      <c r="N200" s="1">
        <v>83222.778999999995</v>
      </c>
      <c r="O200" s="2">
        <f t="shared" si="19"/>
        <v>6435521.4592409953</v>
      </c>
      <c r="P200">
        <v>8914012</v>
      </c>
    </row>
    <row r="201" spans="2:16" x14ac:dyDescent="0.25">
      <c r="B201" s="16">
        <v>8914011</v>
      </c>
      <c r="C201" s="16" t="s">
        <v>285</v>
      </c>
      <c r="D201" s="6">
        <v>1440</v>
      </c>
      <c r="E201" s="5">
        <v>7322198.8076486429</v>
      </c>
      <c r="F201" s="5">
        <v>61886.181600000004</v>
      </c>
      <c r="G201" s="9">
        <f t="shared" si="15"/>
        <v>6970356.932672102</v>
      </c>
      <c r="H201" s="9">
        <f t="shared" si="16"/>
        <v>7260312.6260486431</v>
      </c>
      <c r="I201" s="9">
        <f t="shared" si="17"/>
        <v>289955.69337654114</v>
      </c>
      <c r="J201" s="7">
        <f t="shared" si="18"/>
        <v>4.1598399648292615E-2</v>
      </c>
      <c r="K201">
        <v>8914011</v>
      </c>
      <c r="L201" t="s">
        <v>285</v>
      </c>
      <c r="M201" s="1">
        <v>7032243.1142721018</v>
      </c>
      <c r="N201" s="1">
        <v>61886.181600000004</v>
      </c>
      <c r="O201" s="2">
        <f t="shared" si="19"/>
        <v>6970356.932672102</v>
      </c>
      <c r="P201">
        <v>8914011</v>
      </c>
    </row>
    <row r="202" spans="2:16" x14ac:dyDescent="0.25">
      <c r="B202" s="16">
        <v>8912234</v>
      </c>
      <c r="C202" s="16" t="s">
        <v>222</v>
      </c>
      <c r="D202" s="6">
        <v>419</v>
      </c>
      <c r="E202" s="5">
        <v>1555569.2320000001</v>
      </c>
      <c r="F202" s="5">
        <v>-15680.767999999996</v>
      </c>
      <c r="G202" s="9">
        <f t="shared" si="15"/>
        <v>1534347.727159</v>
      </c>
      <c r="H202" s="9">
        <f t="shared" si="16"/>
        <v>1571250</v>
      </c>
      <c r="I202" s="9">
        <f t="shared" si="17"/>
        <v>36902.272840999998</v>
      </c>
      <c r="J202" s="7">
        <f t="shared" si="18"/>
        <v>2.4050788610563714E-2</v>
      </c>
      <c r="K202">
        <v>8912234</v>
      </c>
      <c r="L202" t="s">
        <v>222</v>
      </c>
      <c r="M202" s="1">
        <v>1518666.9591590001</v>
      </c>
      <c r="N202" s="1">
        <v>-15680.767999999996</v>
      </c>
      <c r="O202" s="2">
        <f t="shared" si="19"/>
        <v>1534347.727159</v>
      </c>
      <c r="P202">
        <v>8912234</v>
      </c>
    </row>
    <row r="203" spans="2:16" x14ac:dyDescent="0.25">
      <c r="B203" s="16">
        <v>8912087</v>
      </c>
      <c r="C203" s="16" t="s">
        <v>216</v>
      </c>
      <c r="D203" s="6">
        <v>310</v>
      </c>
      <c r="E203" s="5">
        <v>1202545.1586233759</v>
      </c>
      <c r="F203" s="5">
        <v>5158.8579999999993</v>
      </c>
      <c r="G203" s="9">
        <f t="shared" si="15"/>
        <v>1166936.2154006413</v>
      </c>
      <c r="H203" s="9">
        <f t="shared" si="16"/>
        <v>1197386.3006233759</v>
      </c>
      <c r="I203" s="9">
        <f t="shared" si="17"/>
        <v>30450.085222734604</v>
      </c>
      <c r="J203" s="7">
        <f t="shared" si="18"/>
        <v>2.6094044233840367E-2</v>
      </c>
      <c r="K203">
        <v>8912087</v>
      </c>
      <c r="L203" t="s">
        <v>216</v>
      </c>
      <c r="M203" s="1">
        <v>1172095.0734006413</v>
      </c>
      <c r="N203" s="1">
        <v>5158.8579999999993</v>
      </c>
      <c r="O203" s="2">
        <f t="shared" si="19"/>
        <v>1166936.2154006413</v>
      </c>
      <c r="P203">
        <v>8912087</v>
      </c>
    </row>
    <row r="204" spans="2:16" x14ac:dyDescent="0.25">
      <c r="B204" s="16">
        <v>8912239</v>
      </c>
      <c r="C204" s="16" t="s">
        <v>29</v>
      </c>
      <c r="D204" s="6">
        <v>177</v>
      </c>
      <c r="E204" s="5">
        <v>734848.88244000007</v>
      </c>
      <c r="F204" s="5">
        <v>10586.42</v>
      </c>
      <c r="G204" s="9">
        <f t="shared" si="15"/>
        <v>700252.68651999999</v>
      </c>
      <c r="H204" s="9">
        <f t="shared" si="16"/>
        <v>724262.46244000003</v>
      </c>
      <c r="I204" s="9">
        <f t="shared" si="17"/>
        <v>24009.775920000044</v>
      </c>
      <c r="J204" s="7">
        <f t="shared" si="18"/>
        <v>3.4287302829668326E-2</v>
      </c>
      <c r="K204">
        <v>8912239</v>
      </c>
      <c r="L204" t="s">
        <v>29</v>
      </c>
      <c r="M204" s="1">
        <v>710839.10652000003</v>
      </c>
      <c r="N204" s="1">
        <v>10586.42</v>
      </c>
      <c r="O204" s="2">
        <f t="shared" si="19"/>
        <v>700252.68651999999</v>
      </c>
      <c r="P204">
        <v>8912239</v>
      </c>
    </row>
    <row r="205" spans="2:16" x14ac:dyDescent="0.25">
      <c r="B205" s="16">
        <v>8912946</v>
      </c>
      <c r="C205" s="16" t="s">
        <v>124</v>
      </c>
      <c r="D205" s="6">
        <v>284</v>
      </c>
      <c r="E205" s="5">
        <v>1071360.922</v>
      </c>
      <c r="F205" s="5">
        <v>6360.9220000000005</v>
      </c>
      <c r="G205" s="9">
        <f t="shared" si="15"/>
        <v>1013974.5835160001</v>
      </c>
      <c r="H205" s="9">
        <f t="shared" si="16"/>
        <v>1065000</v>
      </c>
      <c r="I205" s="9">
        <f t="shared" si="17"/>
        <v>51025.416483999928</v>
      </c>
      <c r="J205" s="7">
        <f t="shared" si="18"/>
        <v>5.0322184908291413E-2</v>
      </c>
      <c r="K205">
        <v>8912946</v>
      </c>
      <c r="L205" t="s">
        <v>124</v>
      </c>
      <c r="M205" s="1">
        <v>1020335.5055160001</v>
      </c>
      <c r="N205" s="1">
        <v>6360.9220000000005</v>
      </c>
      <c r="O205" s="2">
        <f t="shared" si="19"/>
        <v>1013974.5835160001</v>
      </c>
      <c r="P205">
        <v>8912946</v>
      </c>
    </row>
    <row r="206" spans="2:16" x14ac:dyDescent="0.25">
      <c r="B206" s="16">
        <v>8912223</v>
      </c>
      <c r="C206" s="16" t="s">
        <v>25</v>
      </c>
      <c r="D206" s="6">
        <v>166</v>
      </c>
      <c r="E206" s="5">
        <v>777219.9547436001</v>
      </c>
      <c r="F206" s="5">
        <v>11098.662400000001</v>
      </c>
      <c r="G206" s="9">
        <f t="shared" si="15"/>
        <v>754351.98554399994</v>
      </c>
      <c r="H206" s="9">
        <f t="shared" si="16"/>
        <v>766121.29234360007</v>
      </c>
      <c r="I206" s="9">
        <f t="shared" si="17"/>
        <v>11769.306799600134</v>
      </c>
      <c r="J206" s="7">
        <f t="shared" si="18"/>
        <v>1.5601876875968868E-2</v>
      </c>
      <c r="K206">
        <v>8912223</v>
      </c>
      <c r="L206" t="s">
        <v>25</v>
      </c>
      <c r="M206" s="1">
        <v>765450.64794399997</v>
      </c>
      <c r="N206" s="1">
        <v>11098.662400000001</v>
      </c>
      <c r="O206" s="2">
        <f t="shared" si="19"/>
        <v>754351.98554399994</v>
      </c>
      <c r="P206">
        <v>8912223</v>
      </c>
    </row>
    <row r="207" spans="2:16" x14ac:dyDescent="0.25">
      <c r="B207" s="16">
        <v>8912236</v>
      </c>
      <c r="C207" s="16" t="s">
        <v>223</v>
      </c>
      <c r="D207" s="6">
        <v>181</v>
      </c>
      <c r="E207" s="5">
        <v>752006.69563423167</v>
      </c>
      <c r="F207" s="5">
        <v>3515.2260000000001</v>
      </c>
      <c r="G207" s="9">
        <f t="shared" si="15"/>
        <v>719678.21627779177</v>
      </c>
      <c r="H207" s="9">
        <f t="shared" si="16"/>
        <v>748491.46963423165</v>
      </c>
      <c r="I207" s="9">
        <f t="shared" si="17"/>
        <v>28813.253356439876</v>
      </c>
      <c r="J207" s="7">
        <f t="shared" si="18"/>
        <v>4.0036300536458257E-2</v>
      </c>
      <c r="K207">
        <v>8912236</v>
      </c>
      <c r="L207" t="s">
        <v>223</v>
      </c>
      <c r="M207" s="1">
        <v>723193.44227779179</v>
      </c>
      <c r="N207" s="1">
        <v>3515.2260000000001</v>
      </c>
      <c r="O207" s="2">
        <f t="shared" si="19"/>
        <v>719678.21627779177</v>
      </c>
      <c r="P207">
        <v>8912236</v>
      </c>
    </row>
    <row r="208" spans="2:16" x14ac:dyDescent="0.25">
      <c r="B208" s="16">
        <v>8912140</v>
      </c>
      <c r="C208" s="16" t="s">
        <v>13</v>
      </c>
      <c r="D208" s="6">
        <v>422</v>
      </c>
      <c r="E208" s="5">
        <v>1749010.8425379093</v>
      </c>
      <c r="F208" s="5">
        <v>16733.338799999994</v>
      </c>
      <c r="G208" s="9">
        <f t="shared" si="15"/>
        <v>1666183.3252343526</v>
      </c>
      <c r="H208" s="9">
        <f t="shared" si="16"/>
        <v>1732277.5037379093</v>
      </c>
      <c r="I208" s="9">
        <f t="shared" si="17"/>
        <v>66094.178503556643</v>
      </c>
      <c r="J208" s="7">
        <f t="shared" si="18"/>
        <v>3.9668011018091504E-2</v>
      </c>
      <c r="K208">
        <v>8912140</v>
      </c>
      <c r="L208" t="s">
        <v>13</v>
      </c>
      <c r="M208" s="1">
        <v>1682916.6640343526</v>
      </c>
      <c r="N208" s="1">
        <v>16733.338799999994</v>
      </c>
      <c r="O208" s="2">
        <f t="shared" si="19"/>
        <v>1666183.3252343526</v>
      </c>
      <c r="P208">
        <v>8912140</v>
      </c>
    </row>
    <row r="209" spans="2:16" x14ac:dyDescent="0.25">
      <c r="B209" s="16">
        <v>8912238</v>
      </c>
      <c r="C209" s="16" t="s">
        <v>28</v>
      </c>
      <c r="D209" s="6">
        <v>232</v>
      </c>
      <c r="E209" s="5">
        <v>955463.03694279003</v>
      </c>
      <c r="F209" s="5">
        <v>13489.1134</v>
      </c>
      <c r="G209" s="9">
        <f t="shared" si="15"/>
        <v>904836.18416824937</v>
      </c>
      <c r="H209" s="9">
        <f t="shared" si="16"/>
        <v>941973.92354279</v>
      </c>
      <c r="I209" s="9">
        <f t="shared" si="17"/>
        <v>37137.73937454063</v>
      </c>
      <c r="J209" s="7">
        <f t="shared" si="18"/>
        <v>4.1043605488300265E-2</v>
      </c>
      <c r="K209">
        <v>8912238</v>
      </c>
      <c r="L209" t="s">
        <v>28</v>
      </c>
      <c r="M209" s="1">
        <v>918325.2975682494</v>
      </c>
      <c r="N209" s="1">
        <v>13489.1134</v>
      </c>
      <c r="O209" s="2">
        <f t="shared" si="19"/>
        <v>904836.18416824937</v>
      </c>
      <c r="P209">
        <v>8912238</v>
      </c>
    </row>
    <row r="210" spans="2:16" x14ac:dyDescent="0.25">
      <c r="B210" s="16">
        <v>8912925</v>
      </c>
      <c r="C210" s="16" t="s">
        <v>116</v>
      </c>
      <c r="D210" s="6">
        <v>166</v>
      </c>
      <c r="E210" s="5">
        <v>706531.40900489152</v>
      </c>
      <c r="F210" s="5">
        <v>17627.896399999998</v>
      </c>
      <c r="G210" s="9">
        <f t="shared" si="15"/>
        <v>670846.91062400001</v>
      </c>
      <c r="H210" s="9">
        <f t="shared" si="16"/>
        <v>688903.51260489156</v>
      </c>
      <c r="I210" s="9">
        <f t="shared" si="17"/>
        <v>18056.601980891544</v>
      </c>
      <c r="J210" s="7">
        <f t="shared" si="18"/>
        <v>2.6916128992970811E-2</v>
      </c>
      <c r="K210">
        <v>8912925</v>
      </c>
      <c r="L210" t="s">
        <v>116</v>
      </c>
      <c r="M210" s="1">
        <v>688474.80702399998</v>
      </c>
      <c r="N210" s="1">
        <v>17627.896399999998</v>
      </c>
      <c r="O210" s="2">
        <f t="shared" si="19"/>
        <v>670846.91062400001</v>
      </c>
      <c r="P210">
        <v>8912925</v>
      </c>
    </row>
    <row r="211" spans="2:16" x14ac:dyDescent="0.25">
      <c r="B211" s="16">
        <v>8912926</v>
      </c>
      <c r="C211" s="16" t="s">
        <v>117</v>
      </c>
      <c r="D211" s="6">
        <v>209</v>
      </c>
      <c r="E211" s="5">
        <v>864604.26620930771</v>
      </c>
      <c r="F211" s="5">
        <v>10650.554599999999</v>
      </c>
      <c r="G211" s="9">
        <f t="shared" si="15"/>
        <v>813428.74118820054</v>
      </c>
      <c r="H211" s="9">
        <f t="shared" si="16"/>
        <v>853953.71160930768</v>
      </c>
      <c r="I211" s="9">
        <f t="shared" si="17"/>
        <v>40524.970421107137</v>
      </c>
      <c r="J211" s="7">
        <f t="shared" si="18"/>
        <v>4.9819939189646847E-2</v>
      </c>
      <c r="K211">
        <v>8912926</v>
      </c>
      <c r="L211" t="s">
        <v>117</v>
      </c>
      <c r="M211" s="1">
        <v>824079.29578820057</v>
      </c>
      <c r="N211" s="1">
        <v>10650.554599999999</v>
      </c>
      <c r="O211" s="2">
        <f t="shared" si="19"/>
        <v>813428.74118820054</v>
      </c>
      <c r="P211">
        <v>8912926</v>
      </c>
    </row>
    <row r="212" spans="2:16" x14ac:dyDescent="0.25">
      <c r="B212" s="16">
        <v>8914068</v>
      </c>
      <c r="C212" s="16" t="s">
        <v>299</v>
      </c>
      <c r="D212" s="6">
        <v>997</v>
      </c>
      <c r="E212" s="5">
        <v>5348430.0256711831</v>
      </c>
      <c r="F212" s="5">
        <v>37098.25</v>
      </c>
      <c r="G212" s="9">
        <f t="shared" si="15"/>
        <v>5045298.9450413464</v>
      </c>
      <c r="H212" s="9">
        <f t="shared" si="16"/>
        <v>5311331.7756711831</v>
      </c>
      <c r="I212" s="9">
        <f t="shared" si="17"/>
        <v>266032.83062983677</v>
      </c>
      <c r="J212" s="7">
        <f t="shared" si="18"/>
        <v>5.2728853835569224E-2</v>
      </c>
      <c r="K212">
        <v>8914068</v>
      </c>
      <c r="L212" t="s">
        <v>299</v>
      </c>
      <c r="M212" s="1">
        <v>5082397.1950413464</v>
      </c>
      <c r="N212" s="1">
        <v>37098.25</v>
      </c>
      <c r="O212" s="2">
        <f t="shared" si="19"/>
        <v>5045298.9450413464</v>
      </c>
      <c r="P212">
        <v>8914068</v>
      </c>
    </row>
    <row r="213" spans="2:16" x14ac:dyDescent="0.25">
      <c r="B213" s="16">
        <v>8912751</v>
      </c>
      <c r="C213" s="16" t="s">
        <v>82</v>
      </c>
      <c r="D213" s="6">
        <v>51</v>
      </c>
      <c r="E213" s="5">
        <v>322784.74160571431</v>
      </c>
      <c r="F213" s="5">
        <v>3803.2799999999997</v>
      </c>
      <c r="G213" s="9">
        <f t="shared" si="15"/>
        <v>303009.50467082654</v>
      </c>
      <c r="H213" s="9">
        <f t="shared" si="16"/>
        <v>318981.46160571428</v>
      </c>
      <c r="I213" s="9">
        <f t="shared" si="17"/>
        <v>15971.956934887741</v>
      </c>
      <c r="J213" s="7">
        <f t="shared" si="18"/>
        <v>5.2711075688001367E-2</v>
      </c>
      <c r="K213">
        <v>8912751</v>
      </c>
      <c r="L213" t="s">
        <v>82</v>
      </c>
      <c r="M213" s="1">
        <v>306812.78467082657</v>
      </c>
      <c r="N213" s="1">
        <v>3803.2799999999997</v>
      </c>
      <c r="O213" s="2">
        <f t="shared" si="19"/>
        <v>303009.50467082654</v>
      </c>
      <c r="P213">
        <v>8912751</v>
      </c>
    </row>
    <row r="214" spans="2:16" x14ac:dyDescent="0.25">
      <c r="B214" s="16">
        <v>8914023</v>
      </c>
      <c r="C214" s="16" t="s">
        <v>293</v>
      </c>
      <c r="D214" s="6">
        <v>558</v>
      </c>
      <c r="E214" s="5">
        <v>3402485.5585979451</v>
      </c>
      <c r="F214" s="5">
        <v>17600.100000000002</v>
      </c>
      <c r="G214" s="9">
        <f t="shared" si="15"/>
        <v>2990525.2620122214</v>
      </c>
      <c r="H214" s="9">
        <f t="shared" si="16"/>
        <v>3384885.458597945</v>
      </c>
      <c r="I214" s="9">
        <f t="shared" si="17"/>
        <v>394360.19658572366</v>
      </c>
      <c r="J214" s="7">
        <f t="shared" si="18"/>
        <v>0.13186987637093969</v>
      </c>
      <c r="K214">
        <v>8914023</v>
      </c>
      <c r="L214" t="s">
        <v>293</v>
      </c>
      <c r="M214" s="1">
        <v>3008125.3620122215</v>
      </c>
      <c r="N214" s="1">
        <v>17600.100000000002</v>
      </c>
      <c r="O214" s="2">
        <f t="shared" si="19"/>
        <v>2990525.2620122214</v>
      </c>
      <c r="P214">
        <v>8914023</v>
      </c>
    </row>
    <row r="215" spans="2:16" x14ac:dyDescent="0.25">
      <c r="B215" s="16">
        <v>8912810</v>
      </c>
      <c r="C215" s="16" t="s">
        <v>97</v>
      </c>
      <c r="D215" s="6">
        <v>239</v>
      </c>
      <c r="E215" s="5">
        <v>907690.14379999996</v>
      </c>
      <c r="F215" s="5">
        <v>11440.1438</v>
      </c>
      <c r="G215" s="9">
        <f t="shared" si="15"/>
        <v>881523.45964999998</v>
      </c>
      <c r="H215" s="9">
        <f t="shared" si="16"/>
        <v>896250</v>
      </c>
      <c r="I215" s="9">
        <f t="shared" si="17"/>
        <v>14726.540350000025</v>
      </c>
      <c r="J215" s="7">
        <f t="shared" si="18"/>
        <v>1.6705783820940002E-2</v>
      </c>
      <c r="K215">
        <v>8912810</v>
      </c>
      <c r="L215" t="s">
        <v>97</v>
      </c>
      <c r="M215" s="1">
        <v>892963.60344999994</v>
      </c>
      <c r="N215" s="1">
        <v>11440.1438</v>
      </c>
      <c r="O215" s="2">
        <f t="shared" si="19"/>
        <v>881523.45964999998</v>
      </c>
      <c r="P215">
        <v>8912810</v>
      </c>
    </row>
    <row r="216" spans="2:16" x14ac:dyDescent="0.25">
      <c r="B216" s="16">
        <v>8912812</v>
      </c>
      <c r="C216" s="16" t="s">
        <v>98</v>
      </c>
      <c r="D216" s="6">
        <v>296</v>
      </c>
      <c r="E216" s="5">
        <v>1129465.3318</v>
      </c>
      <c r="F216" s="5">
        <v>19465.3318</v>
      </c>
      <c r="G216" s="9">
        <f t="shared" si="15"/>
        <v>1079829.386064</v>
      </c>
      <c r="H216" s="9">
        <f t="shared" si="16"/>
        <v>1110000</v>
      </c>
      <c r="I216" s="9">
        <f t="shared" si="17"/>
        <v>30170.613936000038</v>
      </c>
      <c r="J216" s="7">
        <f t="shared" si="18"/>
        <v>2.7940167516622733E-2</v>
      </c>
      <c r="K216">
        <v>8912812</v>
      </c>
      <c r="L216" t="s">
        <v>98</v>
      </c>
      <c r="M216" s="1">
        <v>1099294.717864</v>
      </c>
      <c r="N216" s="1">
        <v>19465.3318</v>
      </c>
      <c r="O216" s="2">
        <f t="shared" si="19"/>
        <v>1079829.386064</v>
      </c>
      <c r="P216">
        <v>8912812</v>
      </c>
    </row>
    <row r="217" spans="2:16" x14ac:dyDescent="0.25">
      <c r="B217" s="16">
        <v>8912813</v>
      </c>
      <c r="C217" s="16" t="s">
        <v>99</v>
      </c>
      <c r="D217" s="6">
        <v>65</v>
      </c>
      <c r="E217" s="5">
        <v>365233.7075718742</v>
      </c>
      <c r="F217" s="5">
        <v>2504.6362000000008</v>
      </c>
      <c r="G217" s="9">
        <f t="shared" si="15"/>
        <v>331171.91030827246</v>
      </c>
      <c r="H217" s="9">
        <f t="shared" si="16"/>
        <v>362729.07137187419</v>
      </c>
      <c r="I217" s="9">
        <f t="shared" si="17"/>
        <v>31557.161063601729</v>
      </c>
      <c r="J217" s="7">
        <f t="shared" si="18"/>
        <v>9.5289365073947974E-2</v>
      </c>
      <c r="K217">
        <v>8912813</v>
      </c>
      <c r="L217" t="s">
        <v>99</v>
      </c>
      <c r="M217" s="1">
        <v>333676.54650827247</v>
      </c>
      <c r="N217" s="1">
        <v>2504.6362000000008</v>
      </c>
      <c r="O217" s="2">
        <f t="shared" si="19"/>
        <v>331171.91030827246</v>
      </c>
      <c r="P217">
        <v>8912813</v>
      </c>
    </row>
    <row r="218" spans="2:16" x14ac:dyDescent="0.25">
      <c r="B218" s="16">
        <v>8912704</v>
      </c>
      <c r="C218" s="16" t="s">
        <v>72</v>
      </c>
      <c r="D218" s="6">
        <v>197</v>
      </c>
      <c r="E218" s="5">
        <v>895231.49902263982</v>
      </c>
      <c r="F218" s="5">
        <v>17127.8128</v>
      </c>
      <c r="G218" s="9">
        <f t="shared" si="15"/>
        <v>864311.13105499989</v>
      </c>
      <c r="H218" s="9">
        <f t="shared" si="16"/>
        <v>878103.68622263987</v>
      </c>
      <c r="I218" s="9">
        <f t="shared" si="17"/>
        <v>13792.555167639977</v>
      </c>
      <c r="J218" s="7">
        <f t="shared" si="18"/>
        <v>1.5957859007096713E-2</v>
      </c>
      <c r="K218">
        <v>8912704</v>
      </c>
      <c r="L218" t="s">
        <v>72</v>
      </c>
      <c r="M218" s="1">
        <v>881438.94385499984</v>
      </c>
      <c r="N218" s="1">
        <v>17127.8128</v>
      </c>
      <c r="O218" s="2">
        <f t="shared" si="19"/>
        <v>864311.13105499989</v>
      </c>
      <c r="P218">
        <v>8912704</v>
      </c>
    </row>
    <row r="219" spans="2:16" x14ac:dyDescent="0.25">
      <c r="B219" s="16">
        <v>8913061</v>
      </c>
      <c r="C219" s="16" t="s">
        <v>134</v>
      </c>
      <c r="D219" s="6">
        <v>101</v>
      </c>
      <c r="E219" s="5">
        <v>473622.22964475292</v>
      </c>
      <c r="F219" s="5">
        <v>14502.384000000002</v>
      </c>
      <c r="G219" s="9">
        <f t="shared" si="15"/>
        <v>442853.6542872283</v>
      </c>
      <c r="H219" s="9">
        <f t="shared" si="16"/>
        <v>459119.8456447529</v>
      </c>
      <c r="I219" s="9">
        <f t="shared" si="17"/>
        <v>16266.1913575246</v>
      </c>
      <c r="J219" s="7">
        <f t="shared" si="18"/>
        <v>3.6730398857620333E-2</v>
      </c>
      <c r="K219">
        <v>8913061</v>
      </c>
      <c r="L219" t="s">
        <v>134</v>
      </c>
      <c r="M219" s="1">
        <v>457356.03828722832</v>
      </c>
      <c r="N219" s="1">
        <v>14502.384000000002</v>
      </c>
      <c r="O219" s="2">
        <f t="shared" si="19"/>
        <v>442853.6542872283</v>
      </c>
      <c r="P219">
        <v>8913061</v>
      </c>
    </row>
    <row r="220" spans="2:16" x14ac:dyDescent="0.25">
      <c r="B220" s="16">
        <v>8912876</v>
      </c>
      <c r="C220" s="16" t="s">
        <v>245</v>
      </c>
      <c r="D220" s="6">
        <v>117</v>
      </c>
      <c r="E220" s="5">
        <v>487128.5742029667</v>
      </c>
      <c r="F220" s="5">
        <v>2157.94848</v>
      </c>
      <c r="G220" s="9">
        <f t="shared" si="15"/>
        <v>477989.88078100001</v>
      </c>
      <c r="H220" s="9">
        <f t="shared" si="16"/>
        <v>484970.62572296668</v>
      </c>
      <c r="I220" s="9">
        <f t="shared" si="17"/>
        <v>6980.7449419666664</v>
      </c>
      <c r="J220" s="7">
        <f t="shared" si="18"/>
        <v>1.4604378089679737E-2</v>
      </c>
      <c r="K220">
        <v>8912876</v>
      </c>
      <c r="L220" t="s">
        <v>245</v>
      </c>
      <c r="M220" s="1">
        <v>480147.82926100004</v>
      </c>
      <c r="N220" s="1">
        <v>2157.94848</v>
      </c>
      <c r="O220" s="2">
        <f t="shared" si="19"/>
        <v>477989.88078100001</v>
      </c>
      <c r="P220">
        <v>8912876</v>
      </c>
    </row>
    <row r="221" spans="2:16" x14ac:dyDescent="0.25">
      <c r="B221" s="16">
        <v>8913290</v>
      </c>
      <c r="C221" s="16" t="s">
        <v>154</v>
      </c>
      <c r="D221" s="6">
        <v>395</v>
      </c>
      <c r="E221" s="5">
        <v>1499639.3228</v>
      </c>
      <c r="F221" s="5">
        <v>18389.322799999998</v>
      </c>
      <c r="G221" s="9">
        <f t="shared" si="15"/>
        <v>1379258.9508200001</v>
      </c>
      <c r="H221" s="9">
        <f t="shared" si="16"/>
        <v>1481250</v>
      </c>
      <c r="I221" s="9">
        <f t="shared" si="17"/>
        <v>101991.04917999986</v>
      </c>
      <c r="J221" s="7">
        <f t="shared" si="18"/>
        <v>7.3946265941840658E-2</v>
      </c>
      <c r="K221">
        <v>8913290</v>
      </c>
      <c r="L221" t="s">
        <v>154</v>
      </c>
      <c r="M221" s="1">
        <v>1397648.2736200001</v>
      </c>
      <c r="N221" s="1">
        <v>18389.322799999998</v>
      </c>
      <c r="O221" s="2">
        <f t="shared" si="19"/>
        <v>1379258.9508200001</v>
      </c>
      <c r="P221">
        <v>8913290</v>
      </c>
    </row>
    <row r="222" spans="2:16" x14ac:dyDescent="0.25">
      <c r="B222" s="16">
        <v>8914084</v>
      </c>
      <c r="C222" s="16" t="s">
        <v>300</v>
      </c>
      <c r="D222" s="6">
        <v>1292.4166666666665</v>
      </c>
      <c r="E222" s="5">
        <v>6738106.5133597441</v>
      </c>
      <c r="F222" s="5">
        <v>31177.320000000003</v>
      </c>
      <c r="G222" s="9">
        <f t="shared" si="15"/>
        <v>6451588.579412139</v>
      </c>
      <c r="H222" s="9">
        <f t="shared" si="16"/>
        <v>6706929.1933597438</v>
      </c>
      <c r="I222" s="9">
        <f t="shared" si="17"/>
        <v>255340.61394760478</v>
      </c>
      <c r="J222" s="7">
        <f t="shared" si="18"/>
        <v>3.9577944378293123E-2</v>
      </c>
      <c r="K222">
        <v>8914084</v>
      </c>
      <c r="L222" t="s">
        <v>300</v>
      </c>
      <c r="M222" s="1">
        <v>6482765.8994121393</v>
      </c>
      <c r="N222" s="1">
        <v>31177.320000000003</v>
      </c>
      <c r="O222" s="2">
        <f t="shared" si="19"/>
        <v>6451588.579412139</v>
      </c>
      <c r="P222">
        <v>8914084</v>
      </c>
    </row>
    <row r="223" spans="2:16" x14ac:dyDescent="0.25">
      <c r="B223" s="16">
        <v>8912611</v>
      </c>
      <c r="C223" s="16" t="s">
        <v>62</v>
      </c>
      <c r="D223" s="6">
        <v>405</v>
      </c>
      <c r="E223" s="5">
        <v>1699125.6217873814</v>
      </c>
      <c r="F223" s="5">
        <v>44147.408200000005</v>
      </c>
      <c r="G223" s="9">
        <f t="shared" si="15"/>
        <v>1547582.3735565755</v>
      </c>
      <c r="H223" s="9">
        <f t="shared" si="16"/>
        <v>1654978.2135873814</v>
      </c>
      <c r="I223" s="9">
        <f t="shared" si="17"/>
        <v>107395.84003080591</v>
      </c>
      <c r="J223" s="7">
        <f t="shared" si="18"/>
        <v>6.9395879576990935E-2</v>
      </c>
      <c r="K223">
        <v>8912611</v>
      </c>
      <c r="L223" t="s">
        <v>62</v>
      </c>
      <c r="M223" s="1">
        <v>1591729.7817565755</v>
      </c>
      <c r="N223" s="1">
        <v>44147.408200000005</v>
      </c>
      <c r="O223" s="2">
        <f t="shared" si="19"/>
        <v>1547582.3735565755</v>
      </c>
      <c r="P223">
        <v>8912611</v>
      </c>
    </row>
    <row r="224" spans="2:16" x14ac:dyDescent="0.25">
      <c r="B224" s="16">
        <v>8914001</v>
      </c>
      <c r="C224" s="16" t="s">
        <v>280</v>
      </c>
      <c r="D224" s="6">
        <v>850</v>
      </c>
      <c r="E224" s="5">
        <v>4507653.9612918338</v>
      </c>
      <c r="F224" s="5">
        <v>40424.882320000012</v>
      </c>
      <c r="G224" s="9">
        <f t="shared" si="15"/>
        <v>4310870.3589939019</v>
      </c>
      <c r="H224" s="9">
        <f t="shared" si="16"/>
        <v>4467229.0789718339</v>
      </c>
      <c r="I224" s="9">
        <f t="shared" si="17"/>
        <v>156358.71997793205</v>
      </c>
      <c r="J224" s="7">
        <f t="shared" si="18"/>
        <v>3.6270800779642107E-2</v>
      </c>
      <c r="K224">
        <v>8914001</v>
      </c>
      <c r="L224" t="s">
        <v>280</v>
      </c>
      <c r="M224" s="1">
        <v>4351295.2413139017</v>
      </c>
      <c r="N224" s="1">
        <v>40424.882320000012</v>
      </c>
      <c r="O224" s="2">
        <f t="shared" si="19"/>
        <v>4310870.3589939019</v>
      </c>
      <c r="P224">
        <v>8914001</v>
      </c>
    </row>
    <row r="225" spans="2:16" x14ac:dyDescent="0.25">
      <c r="B225" s="16">
        <v>8912203</v>
      </c>
      <c r="C225" s="16" t="s">
        <v>23</v>
      </c>
      <c r="D225" s="6">
        <v>428</v>
      </c>
      <c r="E225" s="5">
        <v>1642814.93</v>
      </c>
      <c r="F225" s="5">
        <v>37814.93</v>
      </c>
      <c r="G225" s="9">
        <f t="shared" si="15"/>
        <v>1512057.5569040002</v>
      </c>
      <c r="H225" s="9">
        <f t="shared" si="16"/>
        <v>1605000</v>
      </c>
      <c r="I225" s="9">
        <f t="shared" si="17"/>
        <v>92942.44309599977</v>
      </c>
      <c r="J225" s="7">
        <f t="shared" si="18"/>
        <v>6.1467529904286992E-2</v>
      </c>
      <c r="K225">
        <v>8912203</v>
      </c>
      <c r="L225" t="s">
        <v>23</v>
      </c>
      <c r="M225" s="1">
        <v>1549872.4869040002</v>
      </c>
      <c r="N225" s="1">
        <v>37814.93</v>
      </c>
      <c r="O225" s="2">
        <f t="shared" si="19"/>
        <v>1512057.5569040002</v>
      </c>
      <c r="P225">
        <v>8912203</v>
      </c>
    </row>
    <row r="226" spans="2:16" x14ac:dyDescent="0.25">
      <c r="B226" s="16">
        <v>8912034</v>
      </c>
      <c r="C226" s="16" t="s">
        <v>214</v>
      </c>
      <c r="D226" s="6">
        <v>266</v>
      </c>
      <c r="E226" s="5">
        <v>1167472.732750233</v>
      </c>
      <c r="F226" s="5">
        <v>3551.6354000000001</v>
      </c>
      <c r="G226" s="9">
        <f t="shared" si="15"/>
        <v>1127178.3618343098</v>
      </c>
      <c r="H226" s="9">
        <f t="shared" si="16"/>
        <v>1163921.097350233</v>
      </c>
      <c r="I226" s="9">
        <f t="shared" si="17"/>
        <v>36742.735515923239</v>
      </c>
      <c r="J226" s="7">
        <f t="shared" si="18"/>
        <v>3.2597090895295465E-2</v>
      </c>
      <c r="K226">
        <v>8912034</v>
      </c>
      <c r="L226" t="s">
        <v>214</v>
      </c>
      <c r="M226" s="1">
        <v>1130729.9972343098</v>
      </c>
      <c r="N226" s="1">
        <v>3551.6354000000001</v>
      </c>
      <c r="O226" s="2">
        <f t="shared" si="19"/>
        <v>1127178.3618343098</v>
      </c>
      <c r="P226">
        <v>8912034</v>
      </c>
    </row>
    <row r="227" spans="2:16" x14ac:dyDescent="0.25">
      <c r="B227" s="16">
        <v>8912692</v>
      </c>
      <c r="C227" s="16" t="s">
        <v>236</v>
      </c>
      <c r="D227" s="6">
        <v>177</v>
      </c>
      <c r="E227" s="5">
        <v>716716.56266120449</v>
      </c>
      <c r="F227" s="5">
        <v>1566.72</v>
      </c>
      <c r="G227" s="9">
        <f t="shared" si="15"/>
        <v>688739.19216931809</v>
      </c>
      <c r="H227" s="9">
        <f t="shared" si="16"/>
        <v>715149.84266120452</v>
      </c>
      <c r="I227" s="9">
        <f t="shared" si="17"/>
        <v>26410.650491886423</v>
      </c>
      <c r="J227" s="7">
        <f t="shared" si="18"/>
        <v>3.834637376842305E-2</v>
      </c>
      <c r="K227">
        <v>8912692</v>
      </c>
      <c r="L227" t="s">
        <v>236</v>
      </c>
      <c r="M227" s="1">
        <v>690305.91216931806</v>
      </c>
      <c r="N227" s="1">
        <v>1566.72</v>
      </c>
      <c r="O227" s="2">
        <f t="shared" si="19"/>
        <v>688739.19216931809</v>
      </c>
      <c r="P227">
        <v>8912692</v>
      </c>
    </row>
    <row r="228" spans="2:16" x14ac:dyDescent="0.25">
      <c r="B228" s="16">
        <v>8912865</v>
      </c>
      <c r="C228" s="16" t="s">
        <v>244</v>
      </c>
      <c r="D228" s="6">
        <v>252</v>
      </c>
      <c r="E228" s="5">
        <v>991191.99864125741</v>
      </c>
      <c r="F228" s="5">
        <v>724.10247999999956</v>
      </c>
      <c r="G228" s="9">
        <f t="shared" si="15"/>
        <v>949717.75757917471</v>
      </c>
      <c r="H228" s="9">
        <f t="shared" si="16"/>
        <v>990467.89616125741</v>
      </c>
      <c r="I228" s="9">
        <f t="shared" si="17"/>
        <v>40750.138582082698</v>
      </c>
      <c r="J228" s="7">
        <f t="shared" si="18"/>
        <v>4.2907630458500191E-2</v>
      </c>
      <c r="K228">
        <v>8912865</v>
      </c>
      <c r="L228" t="s">
        <v>244</v>
      </c>
      <c r="M228" s="1">
        <v>950441.86005917471</v>
      </c>
      <c r="N228" s="1">
        <v>724.10247999999956</v>
      </c>
      <c r="O228" s="2">
        <f t="shared" si="19"/>
        <v>949717.75757917471</v>
      </c>
      <c r="P228">
        <v>8912865</v>
      </c>
    </row>
    <row r="229" spans="2:16" x14ac:dyDescent="0.25">
      <c r="B229" s="16">
        <v>8912901</v>
      </c>
      <c r="C229" s="16" t="s">
        <v>108</v>
      </c>
      <c r="D229" s="6">
        <v>485</v>
      </c>
      <c r="E229" s="5">
        <v>1849916.8082000001</v>
      </c>
      <c r="F229" s="5">
        <v>31166.808199999999</v>
      </c>
      <c r="G229" s="9">
        <f t="shared" si="15"/>
        <v>1702508.1565050001</v>
      </c>
      <c r="H229" s="9">
        <f t="shared" si="16"/>
        <v>1818750</v>
      </c>
      <c r="I229" s="9">
        <f t="shared" si="17"/>
        <v>116241.84349499992</v>
      </c>
      <c r="J229" s="7">
        <f t="shared" si="18"/>
        <v>6.8276820319984485E-2</v>
      </c>
      <c r="K229">
        <v>8912901</v>
      </c>
      <c r="L229" t="s">
        <v>108</v>
      </c>
      <c r="M229" s="1">
        <v>1733674.9647050002</v>
      </c>
      <c r="N229" s="1">
        <v>31166.808199999999</v>
      </c>
      <c r="O229" s="2">
        <f t="shared" si="19"/>
        <v>1702508.1565050001</v>
      </c>
      <c r="P229">
        <v>8912901</v>
      </c>
    </row>
    <row r="230" spans="2:16" x14ac:dyDescent="0.25">
      <c r="B230" s="16">
        <v>8914329</v>
      </c>
      <c r="C230" s="16" t="s">
        <v>307</v>
      </c>
      <c r="D230" s="6">
        <v>1409.1666666666665</v>
      </c>
      <c r="E230" s="5">
        <v>7090745.6333333328</v>
      </c>
      <c r="F230" s="5">
        <v>44912.299999999996</v>
      </c>
      <c r="G230" s="9">
        <f t="shared" si="15"/>
        <v>6623083.333333333</v>
      </c>
      <c r="H230" s="9">
        <f t="shared" si="16"/>
        <v>7045833.333333333</v>
      </c>
      <c r="I230" s="9">
        <f t="shared" si="17"/>
        <v>422750</v>
      </c>
      <c r="J230" s="7">
        <f t="shared" si="18"/>
        <v>6.3829787234042562E-2</v>
      </c>
      <c r="K230">
        <v>8914329</v>
      </c>
      <c r="L230" t="s">
        <v>307</v>
      </c>
      <c r="M230" s="1">
        <v>6667995.6333333328</v>
      </c>
      <c r="N230" s="1">
        <v>44912.299999999996</v>
      </c>
      <c r="O230" s="2">
        <f t="shared" si="19"/>
        <v>6623083.333333333</v>
      </c>
      <c r="P230">
        <v>8914329</v>
      </c>
    </row>
    <row r="231" spans="2:16" x14ac:dyDescent="0.25">
      <c r="B231" s="16">
        <v>8912030</v>
      </c>
      <c r="C231" s="16" t="s">
        <v>211</v>
      </c>
      <c r="D231" s="6">
        <v>221</v>
      </c>
      <c r="E231" s="5">
        <v>980431.38190033589</v>
      </c>
      <c r="F231" s="5">
        <v>3265.1684799999994</v>
      </c>
      <c r="G231" s="9">
        <f t="shared" si="15"/>
        <v>915631.08601102151</v>
      </c>
      <c r="H231" s="9">
        <f t="shared" si="16"/>
        <v>977166.2134203359</v>
      </c>
      <c r="I231" s="9">
        <f t="shared" si="17"/>
        <v>61535.127409314387</v>
      </c>
      <c r="J231" s="7">
        <f t="shared" si="18"/>
        <v>6.7205153199193249E-2</v>
      </c>
      <c r="K231">
        <v>8912030</v>
      </c>
      <c r="L231" t="s">
        <v>211</v>
      </c>
      <c r="M231" s="1">
        <v>918896.25449102151</v>
      </c>
      <c r="N231" s="1">
        <v>3265.1684799999994</v>
      </c>
      <c r="O231" s="2">
        <f t="shared" si="19"/>
        <v>915631.08601102151</v>
      </c>
      <c r="P231">
        <v>8912030</v>
      </c>
    </row>
    <row r="232" spans="2:16" x14ac:dyDescent="0.25">
      <c r="B232" s="16">
        <v>8916905</v>
      </c>
      <c r="C232" s="16" t="s">
        <v>320</v>
      </c>
      <c r="D232" s="6">
        <v>974</v>
      </c>
      <c r="E232" s="5">
        <v>5302556.8097491181</v>
      </c>
      <c r="F232" s="5">
        <v>47017.409999999996</v>
      </c>
      <c r="G232" s="9">
        <f t="shared" si="15"/>
        <v>5010338.1285713976</v>
      </c>
      <c r="H232" s="9">
        <f t="shared" si="16"/>
        <v>5255539.3997491179</v>
      </c>
      <c r="I232" s="9">
        <f t="shared" si="17"/>
        <v>245201.27117772028</v>
      </c>
      <c r="J232" s="7">
        <f t="shared" si="18"/>
        <v>4.893906656308538E-2</v>
      </c>
      <c r="K232">
        <v>8916905</v>
      </c>
      <c r="L232" t="s">
        <v>320</v>
      </c>
      <c r="M232" s="1">
        <v>5057355.5385713978</v>
      </c>
      <c r="N232" s="1">
        <v>47017.409999999996</v>
      </c>
      <c r="O232" s="2">
        <f t="shared" si="19"/>
        <v>5010338.1285713976</v>
      </c>
      <c r="P232">
        <v>8916905</v>
      </c>
    </row>
    <row r="233" spans="2:16" x14ac:dyDescent="0.25">
      <c r="B233" s="16">
        <v>8913031</v>
      </c>
      <c r="C233" s="16" t="s">
        <v>131</v>
      </c>
      <c r="D233" s="6">
        <v>66</v>
      </c>
      <c r="E233" s="5">
        <v>345164.25743133429</v>
      </c>
      <c r="F233" s="5">
        <v>7314</v>
      </c>
      <c r="G233" s="9">
        <f t="shared" si="15"/>
        <v>329651.975752</v>
      </c>
      <c r="H233" s="9">
        <f t="shared" si="16"/>
        <v>337850.25743133429</v>
      </c>
      <c r="I233" s="9">
        <f t="shared" si="17"/>
        <v>8198.2816793342936</v>
      </c>
      <c r="J233" s="7">
        <f t="shared" si="18"/>
        <v>2.4869505667704329E-2</v>
      </c>
      <c r="K233">
        <v>8913031</v>
      </c>
      <c r="L233" t="s">
        <v>131</v>
      </c>
      <c r="M233" s="1">
        <v>336965.975752</v>
      </c>
      <c r="N233" s="1">
        <v>7314</v>
      </c>
      <c r="O233" s="2">
        <f t="shared" si="19"/>
        <v>329651.975752</v>
      </c>
      <c r="P233">
        <v>8913031</v>
      </c>
    </row>
    <row r="234" spans="2:16" x14ac:dyDescent="0.25">
      <c r="B234" s="16">
        <v>8914230</v>
      </c>
      <c r="C234" s="16" t="s">
        <v>305</v>
      </c>
      <c r="D234" s="6">
        <v>801</v>
      </c>
      <c r="E234" s="5">
        <v>4162992.6052630553</v>
      </c>
      <c r="F234" s="5">
        <v>13923.907999999999</v>
      </c>
      <c r="G234" s="9">
        <f t="shared" si="15"/>
        <v>3991387.7518737041</v>
      </c>
      <c r="H234" s="9">
        <f t="shared" si="16"/>
        <v>4149068.6972630555</v>
      </c>
      <c r="I234" s="9">
        <f t="shared" si="17"/>
        <v>157680.94538935134</v>
      </c>
      <c r="J234" s="7">
        <f t="shared" si="18"/>
        <v>3.9505293695239231E-2</v>
      </c>
      <c r="K234">
        <v>8914230</v>
      </c>
      <c r="L234" t="s">
        <v>305</v>
      </c>
      <c r="M234" s="1">
        <v>4005311.659873704</v>
      </c>
      <c r="N234" s="1">
        <v>13923.907999999999</v>
      </c>
      <c r="O234" s="2">
        <f t="shared" si="19"/>
        <v>3991387.7518737041</v>
      </c>
      <c r="P234">
        <v>8914230</v>
      </c>
    </row>
    <row r="235" spans="2:16" x14ac:dyDescent="0.25">
      <c r="B235" s="16">
        <v>8914002</v>
      </c>
      <c r="C235" s="16" t="s">
        <v>321</v>
      </c>
      <c r="D235" s="6">
        <v>751</v>
      </c>
      <c r="E235" s="5">
        <v>3751290.0877280128</v>
      </c>
      <c r="F235" s="5">
        <v>46056.772920000003</v>
      </c>
      <c r="G235" s="9">
        <f t="shared" si="15"/>
        <v>3457153.9567837082</v>
      </c>
      <c r="H235" s="9">
        <f t="shared" si="16"/>
        <v>3705233.3148080129</v>
      </c>
      <c r="I235" s="9">
        <f t="shared" si="17"/>
        <v>248079.35802430473</v>
      </c>
      <c r="J235" s="7">
        <f t="shared" si="18"/>
        <v>7.1758261600562395E-2</v>
      </c>
      <c r="K235">
        <v>8914002</v>
      </c>
      <c r="L235" t="s">
        <v>321</v>
      </c>
      <c r="M235" s="1">
        <v>3503210.7297037081</v>
      </c>
      <c r="N235" s="1">
        <v>46056.772920000003</v>
      </c>
      <c r="O235" s="2">
        <f t="shared" si="19"/>
        <v>3457153.9567837082</v>
      </c>
      <c r="P235">
        <v>8914002</v>
      </c>
    </row>
    <row r="236" spans="2:16" x14ac:dyDescent="0.25">
      <c r="B236" s="16">
        <v>8912180</v>
      </c>
      <c r="C236" s="16" t="s">
        <v>20</v>
      </c>
      <c r="D236" s="6">
        <v>215</v>
      </c>
      <c r="E236" s="5">
        <v>970199.64147992386</v>
      </c>
      <c r="F236" s="5">
        <v>17531.833200000001</v>
      </c>
      <c r="G236" s="9">
        <f t="shared" si="15"/>
        <v>882913.6165754972</v>
      </c>
      <c r="H236" s="9">
        <f t="shared" si="16"/>
        <v>952667.80827992386</v>
      </c>
      <c r="I236" s="9">
        <f t="shared" si="17"/>
        <v>69754.191704426659</v>
      </c>
      <c r="J236" s="7">
        <f t="shared" si="18"/>
        <v>7.900454857064948E-2</v>
      </c>
      <c r="K236">
        <v>8912180</v>
      </c>
      <c r="L236" t="s">
        <v>20</v>
      </c>
      <c r="M236" s="1">
        <v>900445.4497754972</v>
      </c>
      <c r="N236" s="1">
        <v>17531.833200000001</v>
      </c>
      <c r="O236" s="2">
        <f t="shared" si="19"/>
        <v>882913.6165754972</v>
      </c>
      <c r="P236">
        <v>8912180</v>
      </c>
    </row>
    <row r="237" spans="2:16" x14ac:dyDescent="0.25">
      <c r="B237" s="16">
        <v>8912616</v>
      </c>
      <c r="C237" s="16" t="s">
        <v>64</v>
      </c>
      <c r="D237" s="6">
        <v>400</v>
      </c>
      <c r="E237" s="5">
        <v>1560125.3880073994</v>
      </c>
      <c r="F237" s="5">
        <v>25254.141</v>
      </c>
      <c r="G237" s="9">
        <f t="shared" si="15"/>
        <v>1475822.3626789153</v>
      </c>
      <c r="H237" s="9">
        <f t="shared" si="16"/>
        <v>1534871.2470073993</v>
      </c>
      <c r="I237" s="9">
        <f t="shared" si="17"/>
        <v>59048.88432848407</v>
      </c>
      <c r="J237" s="7">
        <f t="shared" si="18"/>
        <v>4.0010834516220797E-2</v>
      </c>
      <c r="K237">
        <v>8912616</v>
      </c>
      <c r="L237" t="s">
        <v>64</v>
      </c>
      <c r="M237" s="1">
        <v>1501076.5036789153</v>
      </c>
      <c r="N237" s="1">
        <v>25254.141</v>
      </c>
      <c r="O237" s="2">
        <f t="shared" si="19"/>
        <v>1475822.3626789153</v>
      </c>
      <c r="P237">
        <v>8912616</v>
      </c>
    </row>
    <row r="238" spans="2:16" x14ac:dyDescent="0.25">
      <c r="B238" s="16">
        <v>8912860</v>
      </c>
      <c r="C238" s="16" t="s">
        <v>243</v>
      </c>
      <c r="D238" s="6">
        <v>170</v>
      </c>
      <c r="E238" s="5">
        <v>755926.86371171509</v>
      </c>
      <c r="F238" s="5">
        <v>3424.0679999999998</v>
      </c>
      <c r="G238" s="9">
        <f t="shared" si="15"/>
        <v>695616.58543281944</v>
      </c>
      <c r="H238" s="9">
        <f t="shared" si="16"/>
        <v>752502.79571171512</v>
      </c>
      <c r="I238" s="9">
        <f t="shared" si="17"/>
        <v>56886.210278895684</v>
      </c>
      <c r="J238" s="7">
        <f t="shared" si="18"/>
        <v>8.1778110916519514E-2</v>
      </c>
      <c r="K238">
        <v>8912860</v>
      </c>
      <c r="L238" t="s">
        <v>243</v>
      </c>
      <c r="M238" s="1">
        <v>699040.65343281941</v>
      </c>
      <c r="N238" s="1">
        <v>3424.0679999999998</v>
      </c>
      <c r="O238" s="2">
        <f t="shared" si="19"/>
        <v>695616.58543281944</v>
      </c>
      <c r="P238">
        <v>8912860</v>
      </c>
    </row>
    <row r="239" spans="2:16" x14ac:dyDescent="0.25">
      <c r="B239" s="16">
        <v>8912013</v>
      </c>
      <c r="C239" s="16" t="s">
        <v>197</v>
      </c>
      <c r="D239" s="6">
        <v>174</v>
      </c>
      <c r="E239" s="5">
        <v>828972.86410262971</v>
      </c>
      <c r="F239" s="5">
        <v>2962.08</v>
      </c>
      <c r="G239" s="9">
        <f t="shared" si="15"/>
        <v>753582.16387674876</v>
      </c>
      <c r="H239" s="9">
        <f t="shared" si="16"/>
        <v>826010.78410262975</v>
      </c>
      <c r="I239" s="9">
        <f t="shared" si="17"/>
        <v>72428.620225880994</v>
      </c>
      <c r="J239" s="7">
        <f t="shared" si="18"/>
        <v>9.611243962208077E-2</v>
      </c>
      <c r="K239">
        <v>8912013</v>
      </c>
      <c r="L239" t="s">
        <v>197</v>
      </c>
      <c r="M239" s="1">
        <v>756544.24387674872</v>
      </c>
      <c r="N239" s="1">
        <v>2962.08</v>
      </c>
      <c r="O239" s="2">
        <f t="shared" si="19"/>
        <v>753582.16387674876</v>
      </c>
      <c r="P239">
        <v>8912013</v>
      </c>
    </row>
    <row r="240" spans="2:16" x14ac:dyDescent="0.25">
      <c r="B240" s="16">
        <v>8914000</v>
      </c>
      <c r="C240" s="16" t="s">
        <v>279</v>
      </c>
      <c r="D240" s="6">
        <v>564</v>
      </c>
      <c r="E240" s="5">
        <v>2882759.6139572002</v>
      </c>
      <c r="F240" s="5">
        <v>15089.744000000002</v>
      </c>
      <c r="G240" s="9">
        <f t="shared" si="15"/>
        <v>2817930.7145080003</v>
      </c>
      <c r="H240" s="9">
        <f t="shared" si="16"/>
        <v>2867669.8699572003</v>
      </c>
      <c r="I240" s="9">
        <f t="shared" si="17"/>
        <v>49739.155449199956</v>
      </c>
      <c r="J240" s="7">
        <f t="shared" si="18"/>
        <v>1.7650950462734929E-2</v>
      </c>
      <c r="K240">
        <v>8914000</v>
      </c>
      <c r="L240" t="s">
        <v>279</v>
      </c>
      <c r="M240" s="1">
        <v>2833020.4585080002</v>
      </c>
      <c r="N240" s="1">
        <v>15089.744000000002</v>
      </c>
      <c r="O240" s="2">
        <f t="shared" si="19"/>
        <v>2817930.7145080003</v>
      </c>
      <c r="P240">
        <v>8914000</v>
      </c>
    </row>
    <row r="241" spans="2:16" x14ac:dyDescent="0.25">
      <c r="B241" s="16">
        <v>8912933</v>
      </c>
      <c r="C241" s="16" t="s">
        <v>251</v>
      </c>
      <c r="D241" s="6">
        <v>474</v>
      </c>
      <c r="E241" s="5">
        <v>2138675.1383277341</v>
      </c>
      <c r="F241" s="5">
        <v>11641.08072</v>
      </c>
      <c r="G241" s="9">
        <f t="shared" si="15"/>
        <v>2068505.2746818184</v>
      </c>
      <c r="H241" s="9">
        <f t="shared" si="16"/>
        <v>2127034.0576077341</v>
      </c>
      <c r="I241" s="9">
        <f t="shared" si="17"/>
        <v>58528.782925915672</v>
      </c>
      <c r="J241" s="7">
        <f t="shared" si="18"/>
        <v>2.8295206032248908E-2</v>
      </c>
      <c r="K241">
        <v>8912933</v>
      </c>
      <c r="L241" t="s">
        <v>251</v>
      </c>
      <c r="M241" s="1">
        <v>2080146.3554018184</v>
      </c>
      <c r="N241" s="1">
        <v>11641.08072</v>
      </c>
      <c r="O241" s="2">
        <f t="shared" si="19"/>
        <v>2068505.2746818184</v>
      </c>
      <c r="P241">
        <v>8912933</v>
      </c>
    </row>
    <row r="242" spans="2:16" x14ac:dyDescent="0.25">
      <c r="B242" s="16">
        <v>8913331</v>
      </c>
      <c r="C242" s="16" t="s">
        <v>160</v>
      </c>
      <c r="D242" s="6">
        <v>206</v>
      </c>
      <c r="E242" s="5">
        <v>1032992.9813228801</v>
      </c>
      <c r="F242" s="5">
        <v>35060.200000000004</v>
      </c>
      <c r="G242" s="9">
        <f t="shared" si="15"/>
        <v>981975.20720800001</v>
      </c>
      <c r="H242" s="9">
        <f t="shared" si="16"/>
        <v>997932.78132288018</v>
      </c>
      <c r="I242" s="9">
        <f t="shared" si="17"/>
        <v>15957.574114880175</v>
      </c>
      <c r="J242" s="7">
        <f t="shared" si="18"/>
        <v>1.6250485753353725E-2</v>
      </c>
      <c r="K242">
        <v>8913331</v>
      </c>
      <c r="L242" t="s">
        <v>160</v>
      </c>
      <c r="M242" s="1">
        <v>1017035.407208</v>
      </c>
      <c r="N242" s="1">
        <v>35060.200000000004</v>
      </c>
      <c r="O242" s="2">
        <f t="shared" si="19"/>
        <v>981975.20720800001</v>
      </c>
      <c r="P242">
        <v>8913331</v>
      </c>
    </row>
    <row r="243" spans="2:16" x14ac:dyDescent="0.25">
      <c r="B243" s="16">
        <v>8913008</v>
      </c>
      <c r="C243" s="16" t="s">
        <v>128</v>
      </c>
      <c r="D243" s="6">
        <v>318</v>
      </c>
      <c r="E243" s="5">
        <v>1206501.3759999999</v>
      </c>
      <c r="F243" s="5">
        <v>14001.376</v>
      </c>
      <c r="G243" s="9">
        <f t="shared" si="15"/>
        <v>1150249.5841480002</v>
      </c>
      <c r="H243" s="9">
        <f t="shared" si="16"/>
        <v>1192500</v>
      </c>
      <c r="I243" s="9">
        <f t="shared" si="17"/>
        <v>42250.415851999773</v>
      </c>
      <c r="J243" s="7">
        <f t="shared" si="18"/>
        <v>3.6731520214628048E-2</v>
      </c>
      <c r="K243">
        <v>8913008</v>
      </c>
      <c r="L243" t="s">
        <v>128</v>
      </c>
      <c r="M243" s="1">
        <v>1164250.9601480002</v>
      </c>
      <c r="N243" s="1">
        <v>14001.376</v>
      </c>
      <c r="O243" s="2">
        <f t="shared" si="19"/>
        <v>1150249.5841480002</v>
      </c>
      <c r="P243">
        <v>8913008</v>
      </c>
    </row>
    <row r="244" spans="2:16" x14ac:dyDescent="0.25">
      <c r="B244" s="16">
        <v>8913496</v>
      </c>
      <c r="C244" s="16" t="s">
        <v>164</v>
      </c>
      <c r="D244" s="6">
        <v>203</v>
      </c>
      <c r="E244" s="5">
        <v>813314.36494709784</v>
      </c>
      <c r="F244" s="5">
        <v>5330.5007999999998</v>
      </c>
      <c r="G244" s="9">
        <f t="shared" si="15"/>
        <v>781753.33800333331</v>
      </c>
      <c r="H244" s="9">
        <f t="shared" si="16"/>
        <v>807983.8641470978</v>
      </c>
      <c r="I244" s="9">
        <f t="shared" si="17"/>
        <v>26230.526143764495</v>
      </c>
      <c r="J244" s="7">
        <f t="shared" si="18"/>
        <v>3.3553455890267848E-2</v>
      </c>
      <c r="K244">
        <v>8913496</v>
      </c>
      <c r="L244" t="s">
        <v>164</v>
      </c>
      <c r="M244" s="1">
        <v>787083.83880333335</v>
      </c>
      <c r="N244" s="1">
        <v>5330.5007999999998</v>
      </c>
      <c r="O244" s="2">
        <f t="shared" si="19"/>
        <v>781753.33800333331</v>
      </c>
      <c r="P244">
        <v>8913496</v>
      </c>
    </row>
    <row r="245" spans="2:16" x14ac:dyDescent="0.25">
      <c r="B245" s="16">
        <v>8912002</v>
      </c>
      <c r="C245" s="16" t="s">
        <v>3</v>
      </c>
      <c r="D245" s="6">
        <v>396</v>
      </c>
      <c r="E245" s="5">
        <v>1672027.4596701227</v>
      </c>
      <c r="F245" s="5">
        <v>33252.282800000001</v>
      </c>
      <c r="G245" s="9">
        <f t="shared" si="15"/>
        <v>1547804.7381537755</v>
      </c>
      <c r="H245" s="9">
        <f t="shared" si="16"/>
        <v>1638775.1768701228</v>
      </c>
      <c r="I245" s="9">
        <f t="shared" si="17"/>
        <v>90970.438716347329</v>
      </c>
      <c r="J245" s="7">
        <f t="shared" si="18"/>
        <v>5.8773846903232153E-2</v>
      </c>
      <c r="K245">
        <v>8912002</v>
      </c>
      <c r="L245" t="s">
        <v>3</v>
      </c>
      <c r="M245" s="1">
        <v>1581057.0209537754</v>
      </c>
      <c r="N245" s="1">
        <v>33252.282800000001</v>
      </c>
      <c r="O245" s="2">
        <f t="shared" si="19"/>
        <v>1547804.7381537755</v>
      </c>
      <c r="P245">
        <v>8912002</v>
      </c>
    </row>
    <row r="246" spans="2:16" x14ac:dyDescent="0.25">
      <c r="B246" s="16">
        <v>8913765</v>
      </c>
      <c r="C246" s="16" t="s">
        <v>270</v>
      </c>
      <c r="D246" s="6">
        <v>428</v>
      </c>
      <c r="E246" s="5">
        <v>1612140.612</v>
      </c>
      <c r="F246" s="5">
        <v>7140.6120000000001</v>
      </c>
      <c r="G246" s="9">
        <f t="shared" si="15"/>
        <v>1475478.5420400002</v>
      </c>
      <c r="H246" s="9">
        <f t="shared" si="16"/>
        <v>1605000</v>
      </c>
      <c r="I246" s="9">
        <f t="shared" si="17"/>
        <v>129521.4579599998</v>
      </c>
      <c r="J246" s="7">
        <f t="shared" si="18"/>
        <v>8.7782678141102008E-2</v>
      </c>
      <c r="K246">
        <v>8913765</v>
      </c>
      <c r="L246" t="s">
        <v>270</v>
      </c>
      <c r="M246" s="1">
        <v>1482619.1540400002</v>
      </c>
      <c r="N246" s="1">
        <v>7140.6120000000001</v>
      </c>
      <c r="O246" s="2">
        <f t="shared" si="19"/>
        <v>1475478.5420400002</v>
      </c>
      <c r="P246">
        <v>8913765</v>
      </c>
    </row>
    <row r="247" spans="2:16" x14ac:dyDescent="0.25">
      <c r="B247" s="16">
        <v>8913004</v>
      </c>
      <c r="C247" s="16" t="s">
        <v>127</v>
      </c>
      <c r="D247" s="6">
        <v>213</v>
      </c>
      <c r="E247" s="5">
        <v>912605.13785542105</v>
      </c>
      <c r="F247" s="5">
        <v>22429.600000000002</v>
      </c>
      <c r="G247" s="9">
        <f t="shared" si="15"/>
        <v>856535.86630000011</v>
      </c>
      <c r="H247" s="9">
        <f t="shared" si="16"/>
        <v>890175.53785542108</v>
      </c>
      <c r="I247" s="9">
        <f t="shared" si="17"/>
        <v>33639.671555420966</v>
      </c>
      <c r="J247" s="7">
        <f t="shared" si="18"/>
        <v>3.9274095667161162E-2</v>
      </c>
      <c r="K247">
        <v>8913004</v>
      </c>
      <c r="L247" t="s">
        <v>127</v>
      </c>
      <c r="M247" s="1">
        <v>878965.46630000009</v>
      </c>
      <c r="N247" s="1">
        <v>22429.600000000002</v>
      </c>
      <c r="O247" s="2">
        <f t="shared" si="19"/>
        <v>856535.86630000011</v>
      </c>
      <c r="P247">
        <v>8913004</v>
      </c>
    </row>
    <row r="248" spans="2:16" x14ac:dyDescent="0.25">
      <c r="B248" s="16">
        <v>8913055</v>
      </c>
      <c r="C248" s="16" t="s">
        <v>254</v>
      </c>
      <c r="D248" s="6">
        <v>404</v>
      </c>
      <c r="E248" s="5">
        <v>1521188.0702</v>
      </c>
      <c r="F248" s="5">
        <v>6188.0701999999992</v>
      </c>
      <c r="G248" s="9">
        <f t="shared" si="15"/>
        <v>1437663.8440644678</v>
      </c>
      <c r="H248" s="9">
        <f t="shared" si="16"/>
        <v>1515000</v>
      </c>
      <c r="I248" s="9">
        <f t="shared" si="17"/>
        <v>77336.155935532181</v>
      </c>
      <c r="J248" s="7">
        <f t="shared" si="18"/>
        <v>5.3792933761826082E-2</v>
      </c>
      <c r="K248">
        <v>8913055</v>
      </c>
      <c r="L248" t="s">
        <v>254</v>
      </c>
      <c r="M248" s="1">
        <v>1443851.9142644678</v>
      </c>
      <c r="N248" s="1">
        <v>6188.0701999999992</v>
      </c>
      <c r="O248" s="2">
        <f t="shared" si="19"/>
        <v>1437663.8440644678</v>
      </c>
      <c r="P248">
        <v>8913055</v>
      </c>
    </row>
    <row r="249" spans="2:16" x14ac:dyDescent="0.25">
      <c r="B249" s="16">
        <v>8913021</v>
      </c>
      <c r="C249" s="16" t="s">
        <v>130</v>
      </c>
      <c r="D249" s="6">
        <v>93</v>
      </c>
      <c r="E249" s="5">
        <v>465198.6266997481</v>
      </c>
      <c r="F249" s="5">
        <v>5588.9489999999996</v>
      </c>
      <c r="G249" s="9">
        <f t="shared" si="15"/>
        <v>439232.22484235879</v>
      </c>
      <c r="H249" s="9">
        <f t="shared" si="16"/>
        <v>459609.67769974808</v>
      </c>
      <c r="I249" s="9">
        <f t="shared" si="17"/>
        <v>20377.452857389289</v>
      </c>
      <c r="J249" s="7">
        <f t="shared" si="18"/>
        <v>4.6393346628205143E-2</v>
      </c>
      <c r="K249">
        <v>8913021</v>
      </c>
      <c r="L249" t="s">
        <v>130</v>
      </c>
      <c r="M249" s="1">
        <v>444821.17384235881</v>
      </c>
      <c r="N249" s="1">
        <v>5588.9489999999996</v>
      </c>
      <c r="O249" s="2">
        <f t="shared" si="19"/>
        <v>439232.22484235879</v>
      </c>
      <c r="P249">
        <v>8913021</v>
      </c>
    </row>
    <row r="250" spans="2:16" x14ac:dyDescent="0.25">
      <c r="B250" s="16">
        <v>8913352</v>
      </c>
      <c r="C250" s="16" t="s">
        <v>130</v>
      </c>
      <c r="D250" s="6">
        <v>200</v>
      </c>
      <c r="E250" s="5">
        <v>866024.11167017557</v>
      </c>
      <c r="F250" s="5">
        <v>2597.3177999999994</v>
      </c>
      <c r="G250" s="9">
        <f t="shared" si="15"/>
        <v>809508.43830195523</v>
      </c>
      <c r="H250" s="9">
        <f t="shared" si="16"/>
        <v>863426.79387017561</v>
      </c>
      <c r="I250" s="9">
        <f t="shared" si="17"/>
        <v>53918.355568220373</v>
      </c>
      <c r="J250" s="7">
        <f t="shared" si="18"/>
        <v>6.6606292185564908E-2</v>
      </c>
      <c r="K250">
        <v>8913352</v>
      </c>
      <c r="L250" t="s">
        <v>130</v>
      </c>
      <c r="M250" s="1">
        <v>812105.75610195519</v>
      </c>
      <c r="N250" s="1">
        <v>2597.3177999999994</v>
      </c>
      <c r="O250" s="2">
        <f t="shared" si="19"/>
        <v>809508.43830195523</v>
      </c>
      <c r="P250">
        <v>8913352</v>
      </c>
    </row>
    <row r="251" spans="2:16" x14ac:dyDescent="0.25">
      <c r="B251" s="16">
        <v>8913770</v>
      </c>
      <c r="C251" s="16" t="s">
        <v>274</v>
      </c>
      <c r="D251" s="6">
        <v>203</v>
      </c>
      <c r="E251" s="5">
        <v>1032668.8651139201</v>
      </c>
      <c r="F251" s="5">
        <v>3318.8760000000002</v>
      </c>
      <c r="G251" s="9">
        <f t="shared" si="15"/>
        <v>1012824.7827500001</v>
      </c>
      <c r="H251" s="9">
        <f t="shared" si="16"/>
        <v>1029349.98911392</v>
      </c>
      <c r="I251" s="9">
        <f t="shared" si="17"/>
        <v>16525.20636391989</v>
      </c>
      <c r="J251" s="7">
        <f t="shared" si="18"/>
        <v>1.6315957750412665E-2</v>
      </c>
      <c r="K251">
        <v>8913770</v>
      </c>
      <c r="L251" t="s">
        <v>274</v>
      </c>
      <c r="M251" s="1">
        <v>1016143.6587500002</v>
      </c>
      <c r="N251" s="1">
        <v>3318.8760000000002</v>
      </c>
      <c r="O251" s="2">
        <f t="shared" si="19"/>
        <v>1012824.7827500001</v>
      </c>
      <c r="P251">
        <v>8913770</v>
      </c>
    </row>
    <row r="252" spans="2:16" x14ac:dyDescent="0.25">
      <c r="B252" s="16">
        <v>8913494</v>
      </c>
      <c r="C252" s="16" t="s">
        <v>163</v>
      </c>
      <c r="D252" s="6">
        <v>121</v>
      </c>
      <c r="E252" s="5">
        <v>526260.93586517416</v>
      </c>
      <c r="F252" s="5">
        <v>2615.6281999999997</v>
      </c>
      <c r="G252" s="9">
        <f t="shared" si="15"/>
        <v>508883.38394601771</v>
      </c>
      <c r="H252" s="9">
        <f t="shared" si="16"/>
        <v>523645.30766517419</v>
      </c>
      <c r="I252" s="9">
        <f t="shared" si="17"/>
        <v>14761.923719156475</v>
      </c>
      <c r="J252" s="7">
        <f t="shared" si="18"/>
        <v>2.9008460847529692E-2</v>
      </c>
      <c r="K252">
        <v>8913494</v>
      </c>
      <c r="L252" t="s">
        <v>163</v>
      </c>
      <c r="M252" s="1">
        <v>511499.01214601769</v>
      </c>
      <c r="N252" s="1">
        <v>2615.6281999999997</v>
      </c>
      <c r="O252" s="2">
        <f t="shared" si="19"/>
        <v>508883.38394601771</v>
      </c>
      <c r="P252">
        <v>8913494</v>
      </c>
    </row>
    <row r="253" spans="2:16" x14ac:dyDescent="0.25">
      <c r="B253" s="16">
        <v>8913310</v>
      </c>
      <c r="C253" s="16" t="s">
        <v>259</v>
      </c>
      <c r="D253" s="6">
        <v>209</v>
      </c>
      <c r="E253" s="5">
        <v>814808.57056999987</v>
      </c>
      <c r="F253" s="5">
        <v>2085.3785200000002</v>
      </c>
      <c r="G253" s="9">
        <f t="shared" si="15"/>
        <v>774894.57608711498</v>
      </c>
      <c r="H253" s="9">
        <f t="shared" si="16"/>
        <v>812723.19204999984</v>
      </c>
      <c r="I253" s="9">
        <f t="shared" si="17"/>
        <v>37828.615962884855</v>
      </c>
      <c r="J253" s="7">
        <f t="shared" si="18"/>
        <v>4.8817758092853263E-2</v>
      </c>
      <c r="K253">
        <v>8913310</v>
      </c>
      <c r="L253" t="s">
        <v>259</v>
      </c>
      <c r="M253" s="1">
        <v>776979.95460711501</v>
      </c>
      <c r="N253" s="1">
        <v>2085.3785200000002</v>
      </c>
      <c r="O253" s="2">
        <f t="shared" si="19"/>
        <v>774894.57608711498</v>
      </c>
      <c r="P253">
        <v>8913310</v>
      </c>
    </row>
    <row r="254" spans="2:16" x14ac:dyDescent="0.25">
      <c r="B254" s="16">
        <v>8913117</v>
      </c>
      <c r="C254" s="16" t="s">
        <v>146</v>
      </c>
      <c r="D254" s="6">
        <v>29</v>
      </c>
      <c r="E254" s="5">
        <v>221813.94215407409</v>
      </c>
      <c r="F254" s="5">
        <v>6704.3958000000002</v>
      </c>
      <c r="G254" s="9">
        <f t="shared" si="15"/>
        <v>204086.60348314926</v>
      </c>
      <c r="H254" s="9">
        <f t="shared" si="16"/>
        <v>215109.54635407409</v>
      </c>
      <c r="I254" s="9">
        <f t="shared" si="17"/>
        <v>11022.942870924831</v>
      </c>
      <c r="J254" s="7">
        <f t="shared" si="18"/>
        <v>5.4011104515416949E-2</v>
      </c>
      <c r="K254">
        <v>8913117</v>
      </c>
      <c r="L254" t="s">
        <v>146</v>
      </c>
      <c r="M254" s="1">
        <v>210790.99928314926</v>
      </c>
      <c r="N254" s="1">
        <v>6704.3958000000002</v>
      </c>
      <c r="O254" s="2">
        <f t="shared" si="19"/>
        <v>204086.60348314926</v>
      </c>
      <c r="P254">
        <v>8913117</v>
      </c>
    </row>
    <row r="255" spans="2:16" x14ac:dyDescent="0.25">
      <c r="B255" s="16">
        <v>8913764</v>
      </c>
      <c r="C255" s="16" t="s">
        <v>176</v>
      </c>
      <c r="D255" s="6">
        <v>92</v>
      </c>
      <c r="E255" s="5">
        <v>479698.45383048005</v>
      </c>
      <c r="F255" s="5">
        <v>2564.4068000000002</v>
      </c>
      <c r="G255" s="9">
        <f t="shared" si="15"/>
        <v>470586.03366400005</v>
      </c>
      <c r="H255" s="9">
        <f t="shared" si="16"/>
        <v>477134.04703048005</v>
      </c>
      <c r="I255" s="9">
        <f t="shared" si="17"/>
        <v>6548.0133664800087</v>
      </c>
      <c r="J255" s="7">
        <f t="shared" si="18"/>
        <v>1.3914593502694795E-2</v>
      </c>
      <c r="K255">
        <v>8913764</v>
      </c>
      <c r="L255" t="s">
        <v>176</v>
      </c>
      <c r="M255" s="1">
        <v>473150.44046400004</v>
      </c>
      <c r="N255" s="1">
        <v>2564.4068000000002</v>
      </c>
      <c r="O255" s="2">
        <f t="shared" si="19"/>
        <v>470586.03366400005</v>
      </c>
      <c r="P255">
        <v>8913764</v>
      </c>
    </row>
    <row r="256" spans="2:16" x14ac:dyDescent="0.25">
      <c r="B256" s="16">
        <v>8913767</v>
      </c>
      <c r="C256" s="16" t="s">
        <v>272</v>
      </c>
      <c r="D256" s="6">
        <v>213</v>
      </c>
      <c r="E256" s="5">
        <v>846392.64358233905</v>
      </c>
      <c r="F256" s="5">
        <v>2348.4397999999997</v>
      </c>
      <c r="G256" s="9">
        <f t="shared" si="15"/>
        <v>811486.55140214367</v>
      </c>
      <c r="H256" s="9">
        <f t="shared" si="16"/>
        <v>844044.203782339</v>
      </c>
      <c r="I256" s="9">
        <f t="shared" si="17"/>
        <v>32557.65238019533</v>
      </c>
      <c r="J256" s="7">
        <f t="shared" si="18"/>
        <v>4.0121000556250654E-2</v>
      </c>
      <c r="K256">
        <v>8913767</v>
      </c>
      <c r="L256" t="s">
        <v>272</v>
      </c>
      <c r="M256" s="1">
        <v>813834.99120214372</v>
      </c>
      <c r="N256" s="1">
        <v>2348.4397999999997</v>
      </c>
      <c r="O256" s="2">
        <f t="shared" si="19"/>
        <v>811486.55140214367</v>
      </c>
      <c r="P256">
        <v>8913767</v>
      </c>
    </row>
    <row r="257" spans="2:16" x14ac:dyDescent="0.25">
      <c r="B257" s="16">
        <v>8913126</v>
      </c>
      <c r="C257" s="16" t="s">
        <v>148</v>
      </c>
      <c r="D257" s="6">
        <v>368</v>
      </c>
      <c r="E257" s="5">
        <v>1396562.598</v>
      </c>
      <c r="F257" s="5">
        <v>16562.597999999998</v>
      </c>
      <c r="G257" s="9">
        <f t="shared" si="15"/>
        <v>1285283.9884480003</v>
      </c>
      <c r="H257" s="9">
        <f t="shared" si="16"/>
        <v>1380000</v>
      </c>
      <c r="I257" s="9">
        <f t="shared" si="17"/>
        <v>94716.01155199972</v>
      </c>
      <c r="J257" s="7">
        <f t="shared" si="18"/>
        <v>7.3692672127947945E-2</v>
      </c>
      <c r="K257">
        <v>8913126</v>
      </c>
      <c r="L257" t="s">
        <v>148</v>
      </c>
      <c r="M257" s="1">
        <v>1301846.5864480003</v>
      </c>
      <c r="N257" s="1">
        <v>16562.597999999998</v>
      </c>
      <c r="O257" s="2">
        <f t="shared" si="19"/>
        <v>1285283.9884480003</v>
      </c>
      <c r="P257">
        <v>8913126</v>
      </c>
    </row>
    <row r="258" spans="2:16" x14ac:dyDescent="0.25">
      <c r="B258" s="16">
        <v>8912028</v>
      </c>
      <c r="C258" s="16" t="s">
        <v>209</v>
      </c>
      <c r="D258" s="6">
        <v>244</v>
      </c>
      <c r="E258" s="5">
        <v>1067329.7950318512</v>
      </c>
      <c r="F258" s="5">
        <v>1536.0282000000002</v>
      </c>
      <c r="G258" s="9">
        <f t="shared" si="15"/>
        <v>1015496.8477338162</v>
      </c>
      <c r="H258" s="9">
        <f t="shared" si="16"/>
        <v>1065793.7668318511</v>
      </c>
      <c r="I258" s="9">
        <f t="shared" si="17"/>
        <v>50296.91909803485</v>
      </c>
      <c r="J258" s="7">
        <f t="shared" si="18"/>
        <v>4.9529369992902986E-2</v>
      </c>
      <c r="K258">
        <v>8912028</v>
      </c>
      <c r="L258" t="s">
        <v>209</v>
      </c>
      <c r="M258" s="1">
        <v>1017032.8759338162</v>
      </c>
      <c r="N258" s="1">
        <v>1536.0282000000002</v>
      </c>
      <c r="O258" s="2">
        <f t="shared" si="19"/>
        <v>1015496.8477338162</v>
      </c>
      <c r="P258">
        <v>8912028</v>
      </c>
    </row>
    <row r="259" spans="2:16" x14ac:dyDescent="0.25">
      <c r="B259" s="16">
        <v>8913548</v>
      </c>
      <c r="C259" s="16" t="s">
        <v>170</v>
      </c>
      <c r="D259" s="6">
        <v>94</v>
      </c>
      <c r="E259" s="5">
        <v>439774.720160848</v>
      </c>
      <c r="F259" s="5">
        <v>1541.3922</v>
      </c>
      <c r="G259" s="9">
        <f t="shared" si="15"/>
        <v>408803.77551276155</v>
      </c>
      <c r="H259" s="9">
        <f t="shared" si="16"/>
        <v>438233.32796084799</v>
      </c>
      <c r="I259" s="9">
        <f t="shared" si="17"/>
        <v>29429.552448086441</v>
      </c>
      <c r="J259" s="7">
        <f t="shared" si="18"/>
        <v>7.1989434077933914E-2</v>
      </c>
      <c r="K259">
        <v>8913548</v>
      </c>
      <c r="L259" t="s">
        <v>170</v>
      </c>
      <c r="M259" s="1">
        <v>410345.16771276155</v>
      </c>
      <c r="N259" s="1">
        <v>1541.3922</v>
      </c>
      <c r="O259" s="2">
        <f t="shared" si="19"/>
        <v>408803.77551276155</v>
      </c>
      <c r="P259">
        <v>8913548</v>
      </c>
    </row>
    <row r="260" spans="2:16" x14ac:dyDescent="0.25">
      <c r="B260" s="16">
        <v>8913097</v>
      </c>
      <c r="C260" s="16" t="s">
        <v>256</v>
      </c>
      <c r="D260" s="6">
        <v>188</v>
      </c>
      <c r="E260" s="5">
        <v>750221.06157311995</v>
      </c>
      <c r="F260" s="5">
        <v>2189.4706400000005</v>
      </c>
      <c r="G260" s="9">
        <f t="shared" si="15"/>
        <v>736589.120796</v>
      </c>
      <c r="H260" s="9">
        <f t="shared" si="16"/>
        <v>748031.59093311999</v>
      </c>
      <c r="I260" s="9">
        <f t="shared" si="17"/>
        <v>11442.470137119992</v>
      </c>
      <c r="J260" s="7">
        <f t="shared" si="18"/>
        <v>1.5534400134439413E-2</v>
      </c>
      <c r="K260">
        <v>8913097</v>
      </c>
      <c r="L260" t="s">
        <v>256</v>
      </c>
      <c r="M260" s="1">
        <v>738778.59143599996</v>
      </c>
      <c r="N260" s="1">
        <v>2189.4706400000005</v>
      </c>
      <c r="O260" s="2">
        <f t="shared" si="19"/>
        <v>736589.120796</v>
      </c>
      <c r="P260">
        <v>8913097</v>
      </c>
    </row>
    <row r="261" spans="2:16" x14ac:dyDescent="0.25">
      <c r="B261" s="16">
        <v>8913769</v>
      </c>
      <c r="C261" s="16" t="s">
        <v>273</v>
      </c>
      <c r="D261" s="6">
        <v>430</v>
      </c>
      <c r="E261" s="5">
        <v>1679454.2855513738</v>
      </c>
      <c r="F261" s="5">
        <v>4217.469720000001</v>
      </c>
      <c r="G261" s="9">
        <f t="shared" ref="G261:G324" si="20">SUMIF(K:K,B261,O:O)</f>
        <v>1609443.3613947502</v>
      </c>
      <c r="H261" s="9">
        <f t="shared" ref="H261:H324" si="21">E261-F261</f>
        <v>1675236.8158313739</v>
      </c>
      <c r="I261" s="9">
        <f t="shared" ref="I261:I324" si="22">H261-G261</f>
        <v>65793.454436623724</v>
      </c>
      <c r="J261" s="7">
        <f t="shared" ref="J261:J324" si="23">I261/G261</f>
        <v>4.0879633303533496E-2</v>
      </c>
      <c r="K261">
        <v>8913769</v>
      </c>
      <c r="L261" t="s">
        <v>273</v>
      </c>
      <c r="M261" s="1">
        <v>1613660.8311147501</v>
      </c>
      <c r="N261" s="1">
        <v>4217.469720000001</v>
      </c>
      <c r="O261" s="2">
        <f t="shared" ref="O261:O324" si="24">M261-N261</f>
        <v>1609443.3613947502</v>
      </c>
      <c r="P261">
        <v>8913769</v>
      </c>
    </row>
    <row r="262" spans="2:16" x14ac:dyDescent="0.25">
      <c r="B262" s="16">
        <v>8913390</v>
      </c>
      <c r="C262" s="16" t="s">
        <v>261</v>
      </c>
      <c r="D262" s="6">
        <v>100</v>
      </c>
      <c r="E262" s="5">
        <v>498022.7007803981</v>
      </c>
      <c r="F262" s="5">
        <v>1988.5248399999998</v>
      </c>
      <c r="G262" s="9">
        <f t="shared" si="20"/>
        <v>481405.65980000002</v>
      </c>
      <c r="H262" s="9">
        <f t="shared" si="21"/>
        <v>496034.17594039807</v>
      </c>
      <c r="I262" s="9">
        <f t="shared" si="22"/>
        <v>14628.516140398046</v>
      </c>
      <c r="J262" s="7">
        <f t="shared" si="23"/>
        <v>3.0387087984124372E-2</v>
      </c>
      <c r="K262">
        <v>8913390</v>
      </c>
      <c r="L262" t="s">
        <v>261</v>
      </c>
      <c r="M262" s="1">
        <v>483394.18464000005</v>
      </c>
      <c r="N262" s="1">
        <v>1988.5248399999998</v>
      </c>
      <c r="O262" s="2">
        <f t="shared" si="24"/>
        <v>481405.65980000002</v>
      </c>
      <c r="P262">
        <v>8913390</v>
      </c>
    </row>
    <row r="263" spans="2:16" x14ac:dyDescent="0.25">
      <c r="B263" s="16">
        <v>8913073</v>
      </c>
      <c r="C263" s="16" t="s">
        <v>137</v>
      </c>
      <c r="D263" s="6">
        <v>213</v>
      </c>
      <c r="E263" s="5">
        <v>844309.10919054656</v>
      </c>
      <c r="F263" s="5">
        <v>18406.899999999998</v>
      </c>
      <c r="G263" s="9">
        <f t="shared" si="20"/>
        <v>794077.75715588033</v>
      </c>
      <c r="H263" s="9">
        <f t="shared" si="21"/>
        <v>825902.20919054653</v>
      </c>
      <c r="I263" s="9">
        <f t="shared" si="22"/>
        <v>31824.452034666203</v>
      </c>
      <c r="J263" s="7">
        <f t="shared" si="23"/>
        <v>4.0077249045044019E-2</v>
      </c>
      <c r="K263">
        <v>8913073</v>
      </c>
      <c r="L263" t="s">
        <v>137</v>
      </c>
      <c r="M263" s="1">
        <v>812484.65715588036</v>
      </c>
      <c r="N263" s="1">
        <v>18406.899999999998</v>
      </c>
      <c r="O263" s="2">
        <f t="shared" si="24"/>
        <v>794077.75715588033</v>
      </c>
      <c r="P263">
        <v>8913073</v>
      </c>
    </row>
    <row r="264" spans="2:16" x14ac:dyDescent="0.25">
      <c r="B264" s="16">
        <v>8913710</v>
      </c>
      <c r="C264" s="16" t="s">
        <v>267</v>
      </c>
      <c r="D264" s="6">
        <v>190</v>
      </c>
      <c r="E264" s="5">
        <v>783019.75192615925</v>
      </c>
      <c r="F264" s="5">
        <v>4068.1589999999997</v>
      </c>
      <c r="G264" s="9">
        <f t="shared" si="20"/>
        <v>748473.50085227494</v>
      </c>
      <c r="H264" s="9">
        <f t="shared" si="21"/>
        <v>778951.59292615927</v>
      </c>
      <c r="I264" s="9">
        <f t="shared" si="22"/>
        <v>30478.092073884327</v>
      </c>
      <c r="J264" s="7">
        <f t="shared" si="23"/>
        <v>4.0720335508444061E-2</v>
      </c>
      <c r="K264">
        <v>8913710</v>
      </c>
      <c r="L264" t="s">
        <v>267</v>
      </c>
      <c r="M264" s="1">
        <v>752541.65985227493</v>
      </c>
      <c r="N264" s="1">
        <v>4068.1589999999997</v>
      </c>
      <c r="O264" s="2">
        <f t="shared" si="24"/>
        <v>748473.50085227494</v>
      </c>
      <c r="P264">
        <v>8913710</v>
      </c>
    </row>
    <row r="265" spans="2:16" x14ac:dyDescent="0.25">
      <c r="B265" s="16">
        <v>8912237</v>
      </c>
      <c r="C265" s="16" t="s">
        <v>27</v>
      </c>
      <c r="D265" s="6">
        <v>134</v>
      </c>
      <c r="E265" s="5">
        <v>589957.61694741575</v>
      </c>
      <c r="F265" s="5">
        <v>9995.8000000000011</v>
      </c>
      <c r="G265" s="9">
        <f t="shared" si="20"/>
        <v>558457.085319084</v>
      </c>
      <c r="H265" s="9">
        <f t="shared" si="21"/>
        <v>579961.8169474157</v>
      </c>
      <c r="I265" s="9">
        <f t="shared" si="22"/>
        <v>21504.731628331705</v>
      </c>
      <c r="J265" s="7">
        <f t="shared" si="23"/>
        <v>3.8507402258214002E-2</v>
      </c>
      <c r="K265">
        <v>8912237</v>
      </c>
      <c r="L265" t="s">
        <v>27</v>
      </c>
      <c r="M265" s="1">
        <v>568452.88531908405</v>
      </c>
      <c r="N265" s="1">
        <v>9995.8000000000011</v>
      </c>
      <c r="O265" s="2">
        <f t="shared" si="24"/>
        <v>558457.085319084</v>
      </c>
      <c r="P265">
        <v>8912237</v>
      </c>
    </row>
    <row r="266" spans="2:16" x14ac:dyDescent="0.25">
      <c r="B266" s="16">
        <v>8912911</v>
      </c>
      <c r="C266" s="16" t="s">
        <v>110</v>
      </c>
      <c r="D266" s="6">
        <v>321</v>
      </c>
      <c r="E266" s="5">
        <v>1320474.5576269953</v>
      </c>
      <c r="F266" s="5">
        <v>13236.055600000002</v>
      </c>
      <c r="G266" s="9">
        <f t="shared" si="20"/>
        <v>1257814.6108855554</v>
      </c>
      <c r="H266" s="9">
        <f t="shared" si="21"/>
        <v>1307238.5020269952</v>
      </c>
      <c r="I266" s="9">
        <f t="shared" si="22"/>
        <v>49423.891141439788</v>
      </c>
      <c r="J266" s="7">
        <f t="shared" si="23"/>
        <v>3.929346241783855E-2</v>
      </c>
      <c r="K266">
        <v>8912911</v>
      </c>
      <c r="L266" t="s">
        <v>110</v>
      </c>
      <c r="M266" s="1">
        <v>1271050.6664855555</v>
      </c>
      <c r="N266" s="1">
        <v>13236.055600000002</v>
      </c>
      <c r="O266" s="2">
        <f t="shared" si="24"/>
        <v>1257814.6108855554</v>
      </c>
      <c r="P266">
        <v>8912911</v>
      </c>
    </row>
    <row r="267" spans="2:16" x14ac:dyDescent="0.25">
      <c r="B267" s="16">
        <v>8913586</v>
      </c>
      <c r="C267" s="16" t="s">
        <v>173</v>
      </c>
      <c r="D267" s="6">
        <v>66</v>
      </c>
      <c r="E267" s="5">
        <v>363552.62421823997</v>
      </c>
      <c r="F267" s="5">
        <v>-1228.9826000000003</v>
      </c>
      <c r="G267" s="9">
        <f t="shared" si="20"/>
        <v>360263.52762400004</v>
      </c>
      <c r="H267" s="9">
        <f t="shared" si="21"/>
        <v>364781.60681823996</v>
      </c>
      <c r="I267" s="9">
        <f t="shared" si="22"/>
        <v>4518.0791942399228</v>
      </c>
      <c r="J267" s="7">
        <f t="shared" si="23"/>
        <v>1.2541039677364602E-2</v>
      </c>
      <c r="K267">
        <v>8913586</v>
      </c>
      <c r="L267" t="s">
        <v>173</v>
      </c>
      <c r="M267" s="1">
        <v>359034.54502400005</v>
      </c>
      <c r="N267" s="1">
        <v>-1228.9826000000003</v>
      </c>
      <c r="O267" s="2">
        <f t="shared" si="24"/>
        <v>360263.52762400004</v>
      </c>
      <c r="P267">
        <v>8913586</v>
      </c>
    </row>
    <row r="268" spans="2:16" x14ac:dyDescent="0.25">
      <c r="B268" s="16">
        <v>8912017</v>
      </c>
      <c r="C268" s="16" t="s">
        <v>201</v>
      </c>
      <c r="D268" s="6">
        <v>178</v>
      </c>
      <c r="E268" s="5">
        <v>880343.40994952014</v>
      </c>
      <c r="F268" s="5">
        <v>1865.0561999999998</v>
      </c>
      <c r="G268" s="9">
        <f t="shared" si="20"/>
        <v>864679.02927400009</v>
      </c>
      <c r="H268" s="9">
        <f t="shared" si="21"/>
        <v>878478.35374952015</v>
      </c>
      <c r="I268" s="9">
        <f t="shared" si="22"/>
        <v>13799.324475520058</v>
      </c>
      <c r="J268" s="7">
        <f t="shared" si="23"/>
        <v>1.5958898051576683E-2</v>
      </c>
      <c r="K268">
        <v>8912017</v>
      </c>
      <c r="L268" t="s">
        <v>201</v>
      </c>
      <c r="M268" s="1">
        <v>866544.08547400008</v>
      </c>
      <c r="N268" s="1">
        <v>1865.0561999999998</v>
      </c>
      <c r="O268" s="2">
        <f t="shared" si="24"/>
        <v>864679.02927400009</v>
      </c>
      <c r="P268">
        <v>8912017</v>
      </c>
    </row>
    <row r="269" spans="2:16" x14ac:dyDescent="0.25">
      <c r="B269" s="16">
        <v>8912826</v>
      </c>
      <c r="C269" s="16" t="s">
        <v>103</v>
      </c>
      <c r="D269" s="6">
        <v>181</v>
      </c>
      <c r="E269" s="5">
        <v>717555.47399708768</v>
      </c>
      <c r="F269" s="5">
        <v>10074.157400000002</v>
      </c>
      <c r="G269" s="9">
        <f t="shared" si="20"/>
        <v>693603.64118799998</v>
      </c>
      <c r="H269" s="9">
        <f t="shared" si="21"/>
        <v>707481.31659708766</v>
      </c>
      <c r="I269" s="9">
        <f t="shared" si="22"/>
        <v>13877.675409087678</v>
      </c>
      <c r="J269" s="7">
        <f t="shared" si="23"/>
        <v>2.0008077502762359E-2</v>
      </c>
      <c r="K269">
        <v>8912826</v>
      </c>
      <c r="L269" t="s">
        <v>103</v>
      </c>
      <c r="M269" s="1">
        <v>703677.79858800001</v>
      </c>
      <c r="N269" s="1">
        <v>10074.157400000002</v>
      </c>
      <c r="O269" s="2">
        <f t="shared" si="24"/>
        <v>693603.64118799998</v>
      </c>
      <c r="P269">
        <v>8912826</v>
      </c>
    </row>
    <row r="270" spans="2:16" x14ac:dyDescent="0.25">
      <c r="B270" s="16">
        <v>8914015</v>
      </c>
      <c r="C270" s="16" t="s">
        <v>288</v>
      </c>
      <c r="D270" s="6">
        <v>636</v>
      </c>
      <c r="E270" s="5">
        <v>3724802.7121111793</v>
      </c>
      <c r="F270" s="5">
        <v>26761.519000000004</v>
      </c>
      <c r="G270" s="9">
        <f t="shared" si="20"/>
        <v>3447474.2577230101</v>
      </c>
      <c r="H270" s="9">
        <f t="shared" si="21"/>
        <v>3698041.1931111794</v>
      </c>
      <c r="I270" s="9">
        <f t="shared" si="22"/>
        <v>250566.93538816925</v>
      </c>
      <c r="J270" s="7">
        <f t="shared" si="23"/>
        <v>7.2681307141554657E-2</v>
      </c>
      <c r="K270">
        <v>8914015</v>
      </c>
      <c r="L270" t="s">
        <v>288</v>
      </c>
      <c r="M270" s="1">
        <v>3474235.77672301</v>
      </c>
      <c r="N270" s="1">
        <v>26761.519000000004</v>
      </c>
      <c r="O270" s="2">
        <f t="shared" si="24"/>
        <v>3447474.2577230101</v>
      </c>
      <c r="P270">
        <v>8914015</v>
      </c>
    </row>
    <row r="271" spans="2:16" x14ac:dyDescent="0.25">
      <c r="B271" s="16">
        <v>8913775</v>
      </c>
      <c r="C271" s="16" t="s">
        <v>180</v>
      </c>
      <c r="D271" s="6">
        <v>488</v>
      </c>
      <c r="E271" s="5">
        <v>2059595.2360753217</v>
      </c>
      <c r="F271" s="5">
        <v>50496.03</v>
      </c>
      <c r="G271" s="9">
        <f t="shared" si="20"/>
        <v>1891015.0060136851</v>
      </c>
      <c r="H271" s="9">
        <f t="shared" si="21"/>
        <v>2009099.2060753217</v>
      </c>
      <c r="I271" s="9">
        <f t="shared" si="22"/>
        <v>118084.20006163651</v>
      </c>
      <c r="J271" s="7">
        <f t="shared" si="23"/>
        <v>6.2444877320440441E-2</v>
      </c>
      <c r="K271">
        <v>8913775</v>
      </c>
      <c r="L271" t="s">
        <v>180</v>
      </c>
      <c r="M271" s="1">
        <v>1941511.0360136852</v>
      </c>
      <c r="N271" s="1">
        <v>50496.03</v>
      </c>
      <c r="O271" s="2">
        <f t="shared" si="24"/>
        <v>1891015.0060136851</v>
      </c>
      <c r="P271">
        <v>8913775</v>
      </c>
    </row>
    <row r="272" spans="2:16" x14ac:dyDescent="0.25">
      <c r="B272" s="16">
        <v>8913592</v>
      </c>
      <c r="C272" s="16" t="s">
        <v>174</v>
      </c>
      <c r="D272" s="6">
        <v>66</v>
      </c>
      <c r="E272" s="5">
        <v>361485.9719895653</v>
      </c>
      <c r="F272" s="5">
        <v>1668.2721999999999</v>
      </c>
      <c r="G272" s="9">
        <f t="shared" si="20"/>
        <v>348920.87603661971</v>
      </c>
      <c r="H272" s="9">
        <f t="shared" si="21"/>
        <v>359817.69978956529</v>
      </c>
      <c r="I272" s="9">
        <f t="shared" si="22"/>
        <v>10896.82375294558</v>
      </c>
      <c r="J272" s="7">
        <f t="shared" si="23"/>
        <v>3.1230071060012885E-2</v>
      </c>
      <c r="K272">
        <v>8913592</v>
      </c>
      <c r="L272" t="s">
        <v>174</v>
      </c>
      <c r="M272" s="1">
        <v>350589.14823661972</v>
      </c>
      <c r="N272" s="1">
        <v>1668.2721999999999</v>
      </c>
      <c r="O272" s="2">
        <f t="shared" si="24"/>
        <v>348920.87603661971</v>
      </c>
      <c r="P272">
        <v>8913592</v>
      </c>
    </row>
    <row r="273" spans="2:16" x14ac:dyDescent="0.25">
      <c r="B273" s="16">
        <v>8912829</v>
      </c>
      <c r="C273" s="16" t="s">
        <v>104</v>
      </c>
      <c r="D273" s="6">
        <v>100</v>
      </c>
      <c r="E273" s="5">
        <v>474395.61539530021</v>
      </c>
      <c r="F273" s="5">
        <v>12974.4</v>
      </c>
      <c r="G273" s="9">
        <f t="shared" si="20"/>
        <v>444038.29761331942</v>
      </c>
      <c r="H273" s="9">
        <f t="shared" si="21"/>
        <v>461421.21539530018</v>
      </c>
      <c r="I273" s="9">
        <f t="shared" si="22"/>
        <v>17382.917781980766</v>
      </c>
      <c r="J273" s="7">
        <f t="shared" si="23"/>
        <v>3.9147339036774441E-2</v>
      </c>
      <c r="K273">
        <v>8912829</v>
      </c>
      <c r="L273" t="s">
        <v>104</v>
      </c>
      <c r="M273" s="1">
        <v>457012.69761331944</v>
      </c>
      <c r="N273" s="1">
        <v>12974.4</v>
      </c>
      <c r="O273" s="2">
        <f t="shared" si="24"/>
        <v>444038.29761331942</v>
      </c>
      <c r="P273">
        <v>8912829</v>
      </c>
    </row>
    <row r="274" spans="2:16" x14ac:dyDescent="0.25">
      <c r="B274" s="16">
        <v>8914617</v>
      </c>
      <c r="C274" s="16" t="s">
        <v>315</v>
      </c>
      <c r="D274" s="6">
        <v>854</v>
      </c>
      <c r="E274" s="5">
        <v>4316765.9800000004</v>
      </c>
      <c r="F274" s="5">
        <v>46765.98</v>
      </c>
      <c r="G274" s="9">
        <f t="shared" si="20"/>
        <v>4143084.2903419998</v>
      </c>
      <c r="H274" s="9">
        <f t="shared" si="21"/>
        <v>4270000</v>
      </c>
      <c r="I274" s="9">
        <f t="shared" si="22"/>
        <v>126915.70965800015</v>
      </c>
      <c r="J274" s="7">
        <f t="shared" si="23"/>
        <v>3.063314689345208E-2</v>
      </c>
      <c r="K274">
        <v>8914617</v>
      </c>
      <c r="L274" t="s">
        <v>315</v>
      </c>
      <c r="M274" s="1">
        <v>4189850.2703419998</v>
      </c>
      <c r="N274" s="1">
        <v>46765.98</v>
      </c>
      <c r="O274" s="2">
        <f t="shared" si="24"/>
        <v>4143084.2903419998</v>
      </c>
      <c r="P274">
        <v>8914617</v>
      </c>
    </row>
    <row r="275" spans="2:16" x14ac:dyDescent="0.25">
      <c r="B275" s="16">
        <v>8912022</v>
      </c>
      <c r="C275" s="16" t="s">
        <v>203</v>
      </c>
      <c r="D275" s="6">
        <v>165</v>
      </c>
      <c r="E275" s="5">
        <v>814773.47132135998</v>
      </c>
      <c r="F275" s="5">
        <v>3354.4787999999994</v>
      </c>
      <c r="G275" s="9">
        <f t="shared" si="20"/>
        <v>798831.2668898307</v>
      </c>
      <c r="H275" s="9">
        <f t="shared" si="21"/>
        <v>811418.99252135993</v>
      </c>
      <c r="I275" s="9">
        <f t="shared" si="22"/>
        <v>12587.725631529232</v>
      </c>
      <c r="J275" s="7">
        <f t="shared" si="23"/>
        <v>1.5757677688979649E-2</v>
      </c>
      <c r="K275">
        <v>8912022</v>
      </c>
      <c r="L275" t="s">
        <v>203</v>
      </c>
      <c r="M275" s="1">
        <v>802185.74568983074</v>
      </c>
      <c r="N275" s="1">
        <v>3354.4787999999994</v>
      </c>
      <c r="O275" s="2">
        <f t="shared" si="24"/>
        <v>798831.2668898307</v>
      </c>
      <c r="P275">
        <v>8912022</v>
      </c>
    </row>
    <row r="276" spans="2:16" x14ac:dyDescent="0.25">
      <c r="B276" s="16">
        <v>8914119</v>
      </c>
      <c r="C276" s="16" t="s">
        <v>303</v>
      </c>
      <c r="D276" s="6">
        <v>458</v>
      </c>
      <c r="E276" s="5">
        <v>2580606.5980665027</v>
      </c>
      <c r="F276" s="5">
        <v>57582.400000000009</v>
      </c>
      <c r="G276" s="9">
        <f t="shared" si="20"/>
        <v>2391845.4073888659</v>
      </c>
      <c r="H276" s="9">
        <f t="shared" si="21"/>
        <v>2523024.1980665028</v>
      </c>
      <c r="I276" s="9">
        <f t="shared" si="22"/>
        <v>131178.79067763686</v>
      </c>
      <c r="J276" s="7">
        <f t="shared" si="23"/>
        <v>5.4844176079440837E-2</v>
      </c>
      <c r="K276">
        <v>8914119</v>
      </c>
      <c r="L276" t="s">
        <v>303</v>
      </c>
      <c r="M276" s="1">
        <v>2449427.8073888659</v>
      </c>
      <c r="N276" s="1">
        <v>57582.400000000009</v>
      </c>
      <c r="O276" s="2">
        <f t="shared" si="24"/>
        <v>2391845.4073888659</v>
      </c>
      <c r="P276">
        <v>8914119</v>
      </c>
    </row>
    <row r="277" spans="2:16" x14ac:dyDescent="0.25">
      <c r="B277" s="16">
        <v>8914463</v>
      </c>
      <c r="C277" s="16" t="s">
        <v>314</v>
      </c>
      <c r="D277" s="6">
        <v>1337</v>
      </c>
      <c r="E277" s="5">
        <v>7040547.2821844826</v>
      </c>
      <c r="F277" s="5">
        <v>32611.456999999995</v>
      </c>
      <c r="G277" s="9">
        <f t="shared" si="20"/>
        <v>6710672.9354350595</v>
      </c>
      <c r="H277" s="9">
        <f t="shared" si="21"/>
        <v>7007935.8251844821</v>
      </c>
      <c r="I277" s="9">
        <f t="shared" si="22"/>
        <v>297262.88974942267</v>
      </c>
      <c r="J277" s="7">
        <f t="shared" si="23"/>
        <v>4.4297031401985744E-2</v>
      </c>
      <c r="K277">
        <v>8914463</v>
      </c>
      <c r="L277" t="s">
        <v>314</v>
      </c>
      <c r="M277" s="1">
        <v>6743284.3924350599</v>
      </c>
      <c r="N277" s="1">
        <v>32611.456999999995</v>
      </c>
      <c r="O277" s="2">
        <f t="shared" si="24"/>
        <v>6710672.9354350595</v>
      </c>
      <c r="P277">
        <v>8914463</v>
      </c>
    </row>
    <row r="278" spans="2:16" x14ac:dyDescent="0.25">
      <c r="B278" s="16">
        <v>8912227</v>
      </c>
      <c r="C278" s="16" t="s">
        <v>221</v>
      </c>
      <c r="D278" s="6">
        <v>171</v>
      </c>
      <c r="E278" s="5">
        <v>733560.74250591034</v>
      </c>
      <c r="F278" s="5">
        <v>3396.9238399999995</v>
      </c>
      <c r="G278" s="9">
        <f t="shared" si="20"/>
        <v>712832.49066079548</v>
      </c>
      <c r="H278" s="9">
        <f t="shared" si="21"/>
        <v>730163.8186659104</v>
      </c>
      <c r="I278" s="9">
        <f t="shared" si="22"/>
        <v>17331.32800511492</v>
      </c>
      <c r="J278" s="7">
        <f t="shared" si="23"/>
        <v>2.4313324984736293E-2</v>
      </c>
      <c r="K278">
        <v>8912227</v>
      </c>
      <c r="L278" t="s">
        <v>221</v>
      </c>
      <c r="M278" s="1">
        <v>716229.41450079542</v>
      </c>
      <c r="N278" s="1">
        <v>3396.9238399999995</v>
      </c>
      <c r="O278" s="2">
        <f t="shared" si="24"/>
        <v>712832.49066079548</v>
      </c>
      <c r="P278">
        <v>8912227</v>
      </c>
    </row>
    <row r="279" spans="2:16" x14ac:dyDescent="0.25">
      <c r="B279" s="16">
        <v>8912226</v>
      </c>
      <c r="C279" s="16" t="s">
        <v>220</v>
      </c>
      <c r="D279" s="6">
        <v>220</v>
      </c>
      <c r="E279" s="5">
        <v>965685.04385345965</v>
      </c>
      <c r="F279" s="5">
        <v>1920.2143599999999</v>
      </c>
      <c r="G279" s="9">
        <f t="shared" si="20"/>
        <v>900382.3456587703</v>
      </c>
      <c r="H279" s="9">
        <f t="shared" si="21"/>
        <v>963764.82949345966</v>
      </c>
      <c r="I279" s="9">
        <f t="shared" si="22"/>
        <v>63382.483834689367</v>
      </c>
      <c r="J279" s="7">
        <f t="shared" si="23"/>
        <v>7.039507620322695E-2</v>
      </c>
      <c r="K279">
        <v>8912226</v>
      </c>
      <c r="L279" t="s">
        <v>220</v>
      </c>
      <c r="M279" s="1">
        <v>902302.56001877028</v>
      </c>
      <c r="N279" s="1">
        <v>1920.2143599999999</v>
      </c>
      <c r="O279" s="2">
        <f t="shared" si="24"/>
        <v>900382.3456587703</v>
      </c>
      <c r="P279">
        <v>8912226</v>
      </c>
    </row>
    <row r="280" spans="2:16" x14ac:dyDescent="0.25">
      <c r="B280" s="16">
        <v>8914014</v>
      </c>
      <c r="C280" s="16" t="s">
        <v>287</v>
      </c>
      <c r="D280" s="6">
        <v>667</v>
      </c>
      <c r="E280" s="5">
        <v>3706504.964645708</v>
      </c>
      <c r="F280" s="5">
        <v>27165.006840000002</v>
      </c>
      <c r="G280" s="9">
        <f t="shared" si="20"/>
        <v>3540285.3345490005</v>
      </c>
      <c r="H280" s="9">
        <f t="shared" si="21"/>
        <v>3679339.9578057081</v>
      </c>
      <c r="I280" s="9">
        <f t="shared" si="22"/>
        <v>139054.62325670756</v>
      </c>
      <c r="J280" s="7">
        <f t="shared" si="23"/>
        <v>3.9277801113853393E-2</v>
      </c>
      <c r="K280">
        <v>8914014</v>
      </c>
      <c r="L280" t="s">
        <v>287</v>
      </c>
      <c r="M280" s="1">
        <v>3567450.3413890004</v>
      </c>
      <c r="N280" s="1">
        <v>27165.006840000002</v>
      </c>
      <c r="O280" s="2">
        <f t="shared" si="24"/>
        <v>3540285.3345490005</v>
      </c>
      <c r="P280">
        <v>8914014</v>
      </c>
    </row>
    <row r="281" spans="2:16" x14ac:dyDescent="0.25">
      <c r="B281" s="16">
        <v>8914456</v>
      </c>
      <c r="C281" s="16" t="s">
        <v>313</v>
      </c>
      <c r="D281" s="6">
        <v>796</v>
      </c>
      <c r="E281" s="5">
        <v>4179909.8505762592</v>
      </c>
      <c r="F281" s="5">
        <v>51499.229480000002</v>
      </c>
      <c r="G281" s="9">
        <f t="shared" si="20"/>
        <v>3970776.4162834776</v>
      </c>
      <c r="H281" s="9">
        <f t="shared" si="21"/>
        <v>4128410.621096259</v>
      </c>
      <c r="I281" s="9">
        <f t="shared" si="22"/>
        <v>157634.20481278142</v>
      </c>
      <c r="J281" s="7">
        <f t="shared" si="23"/>
        <v>3.9698584933251443E-2</v>
      </c>
      <c r="K281">
        <v>8914456</v>
      </c>
      <c r="L281" t="s">
        <v>313</v>
      </c>
      <c r="M281" s="1">
        <v>4022275.6457634778</v>
      </c>
      <c r="N281" s="1">
        <v>51499.229480000002</v>
      </c>
      <c r="O281" s="2">
        <f t="shared" si="24"/>
        <v>3970776.4162834776</v>
      </c>
      <c r="P281">
        <v>8914456</v>
      </c>
    </row>
    <row r="282" spans="2:16" x14ac:dyDescent="0.25">
      <c r="B282" s="16">
        <v>8912015</v>
      </c>
      <c r="C282" s="16" t="s">
        <v>199</v>
      </c>
      <c r="D282" s="6">
        <v>393</v>
      </c>
      <c r="E282" s="5">
        <v>1690288.2401264759</v>
      </c>
      <c r="F282" s="5">
        <v>11046.100200000003</v>
      </c>
      <c r="G282" s="9">
        <f t="shared" si="20"/>
        <v>1530567.9646987878</v>
      </c>
      <c r="H282" s="9">
        <f t="shared" si="21"/>
        <v>1679242.1399264759</v>
      </c>
      <c r="I282" s="9">
        <f t="shared" si="22"/>
        <v>148674.17522768816</v>
      </c>
      <c r="J282" s="7">
        <f t="shared" si="23"/>
        <v>9.7136604617846484E-2</v>
      </c>
      <c r="K282">
        <v>8912015</v>
      </c>
      <c r="L282" t="s">
        <v>199</v>
      </c>
      <c r="M282" s="1">
        <v>1541614.0648987878</v>
      </c>
      <c r="N282" s="1">
        <v>11046.100200000003</v>
      </c>
      <c r="O282" s="2">
        <f t="shared" si="24"/>
        <v>1530567.9646987878</v>
      </c>
      <c r="P282">
        <v>8912015</v>
      </c>
    </row>
    <row r="283" spans="2:16" x14ac:dyDescent="0.25">
      <c r="B283" s="16">
        <v>8912801</v>
      </c>
      <c r="C283" s="16" t="s">
        <v>241</v>
      </c>
      <c r="D283" s="6">
        <v>228</v>
      </c>
      <c r="E283" s="5">
        <v>1012537.53438632</v>
      </c>
      <c r="F283" s="5">
        <v>2503.33592</v>
      </c>
      <c r="G283" s="9">
        <f t="shared" si="20"/>
        <v>993857.98123600008</v>
      </c>
      <c r="H283" s="9">
        <f t="shared" si="21"/>
        <v>1010034.1984663201</v>
      </c>
      <c r="I283" s="9">
        <f t="shared" si="22"/>
        <v>16176.217230319977</v>
      </c>
      <c r="J283" s="7">
        <f t="shared" si="23"/>
        <v>1.6276185869335786E-2</v>
      </c>
      <c r="K283">
        <v>8912801</v>
      </c>
      <c r="L283" t="s">
        <v>241</v>
      </c>
      <c r="M283" s="1">
        <v>996361.31715600006</v>
      </c>
      <c r="N283" s="1">
        <v>2503.33592</v>
      </c>
      <c r="O283" s="2">
        <f t="shared" si="24"/>
        <v>993857.98123600008</v>
      </c>
      <c r="P283">
        <v>8912801</v>
      </c>
    </row>
    <row r="284" spans="2:16" x14ac:dyDescent="0.25">
      <c r="B284" s="16">
        <v>8914041</v>
      </c>
      <c r="C284" s="16" t="s">
        <v>298</v>
      </c>
      <c r="D284" s="6">
        <v>790</v>
      </c>
      <c r="E284" s="5">
        <v>4266196.5856081285</v>
      </c>
      <c r="F284" s="5">
        <v>19733.884000000002</v>
      </c>
      <c r="G284" s="9">
        <f t="shared" si="20"/>
        <v>3984201.2372893342</v>
      </c>
      <c r="H284" s="9">
        <f t="shared" si="21"/>
        <v>4246462.7016081288</v>
      </c>
      <c r="I284" s="9">
        <f t="shared" si="22"/>
        <v>262261.46431879466</v>
      </c>
      <c r="J284" s="7">
        <f t="shared" si="23"/>
        <v>6.5825355874148866E-2</v>
      </c>
      <c r="K284">
        <v>8914041</v>
      </c>
      <c r="L284" t="s">
        <v>298</v>
      </c>
      <c r="M284" s="1">
        <v>4003935.1212893343</v>
      </c>
      <c r="N284" s="1">
        <v>19733.884000000002</v>
      </c>
      <c r="O284" s="2">
        <f t="shared" si="24"/>
        <v>3984201.2372893342</v>
      </c>
      <c r="P284">
        <v>8914041</v>
      </c>
    </row>
    <row r="285" spans="2:16" x14ac:dyDescent="0.25">
      <c r="B285" s="16">
        <v>8913696</v>
      </c>
      <c r="C285" s="16" t="s">
        <v>266</v>
      </c>
      <c r="D285" s="6">
        <v>405</v>
      </c>
      <c r="E285" s="5">
        <v>1523577.456</v>
      </c>
      <c r="F285" s="5">
        <v>4827.4560000000001</v>
      </c>
      <c r="G285" s="9">
        <f t="shared" si="20"/>
        <v>1430197.2423400001</v>
      </c>
      <c r="H285" s="9">
        <f t="shared" si="21"/>
        <v>1518750</v>
      </c>
      <c r="I285" s="9">
        <f t="shared" si="22"/>
        <v>88552.757659999887</v>
      </c>
      <c r="J285" s="7">
        <f t="shared" si="23"/>
        <v>6.1916465112962567E-2</v>
      </c>
      <c r="K285">
        <v>8913696</v>
      </c>
      <c r="L285" t="s">
        <v>266</v>
      </c>
      <c r="M285" s="1">
        <v>1435024.6983400001</v>
      </c>
      <c r="N285" s="1">
        <v>4827.4560000000001</v>
      </c>
      <c r="O285" s="2">
        <f t="shared" si="24"/>
        <v>1430197.2423400001</v>
      </c>
      <c r="P285">
        <v>8913696</v>
      </c>
    </row>
    <row r="286" spans="2:16" x14ac:dyDescent="0.25">
      <c r="B286" s="16">
        <v>8914408</v>
      </c>
      <c r="C286" s="16" t="s">
        <v>309</v>
      </c>
      <c r="D286" s="6">
        <v>1127</v>
      </c>
      <c r="E286" s="5">
        <v>5765384.6360748056</v>
      </c>
      <c r="F286" s="5">
        <v>30171.600000000002</v>
      </c>
      <c r="G286" s="9">
        <f t="shared" si="20"/>
        <v>5540173.6993561294</v>
      </c>
      <c r="H286" s="9">
        <f t="shared" si="21"/>
        <v>5735213.036074806</v>
      </c>
      <c r="I286" s="9">
        <f t="shared" si="22"/>
        <v>195039.33671867661</v>
      </c>
      <c r="J286" s="7">
        <f t="shared" si="23"/>
        <v>3.5204552655333496E-2</v>
      </c>
      <c r="K286">
        <v>8914408</v>
      </c>
      <c r="L286" t="s">
        <v>309</v>
      </c>
      <c r="M286" s="1">
        <v>5570345.299356129</v>
      </c>
      <c r="N286" s="1">
        <v>30171.600000000002</v>
      </c>
      <c r="O286" s="2">
        <f t="shared" si="24"/>
        <v>5540173.6993561294</v>
      </c>
      <c r="P286">
        <v>8914408</v>
      </c>
    </row>
    <row r="287" spans="2:16" x14ac:dyDescent="0.25">
      <c r="B287" s="16">
        <v>8914226</v>
      </c>
      <c r="C287" s="16" t="s">
        <v>304</v>
      </c>
      <c r="D287" s="6">
        <v>1152</v>
      </c>
      <c r="E287" s="5">
        <v>5878434.852</v>
      </c>
      <c r="F287" s="5">
        <v>24237.851999999999</v>
      </c>
      <c r="G287" s="9">
        <f t="shared" si="20"/>
        <v>5644281.5396799995</v>
      </c>
      <c r="H287" s="9">
        <f t="shared" si="21"/>
        <v>5854197</v>
      </c>
      <c r="I287" s="9">
        <f t="shared" si="22"/>
        <v>209915.46032000054</v>
      </c>
      <c r="J287" s="7">
        <f t="shared" si="23"/>
        <v>3.7190820274337628E-2</v>
      </c>
      <c r="K287">
        <v>8914226</v>
      </c>
      <c r="L287" t="s">
        <v>304</v>
      </c>
      <c r="M287" s="1">
        <v>5668519.3916799994</v>
      </c>
      <c r="N287" s="1">
        <v>24237.851999999999</v>
      </c>
      <c r="O287" s="2">
        <f t="shared" si="24"/>
        <v>5644281.5396799995</v>
      </c>
      <c r="P287">
        <v>8914226</v>
      </c>
    </row>
    <row r="288" spans="2:16" x14ac:dyDescent="0.25">
      <c r="B288" s="16">
        <v>8912031</v>
      </c>
      <c r="C288" s="16" t="s">
        <v>7</v>
      </c>
      <c r="D288" s="6">
        <v>576.83333333333337</v>
      </c>
      <c r="E288" s="5">
        <v>2217250.4182000002</v>
      </c>
      <c r="F288" s="5">
        <v>37775.418200000015</v>
      </c>
      <c r="G288" s="9">
        <f t="shared" si="20"/>
        <v>1981411.9794836668</v>
      </c>
      <c r="H288" s="9">
        <f t="shared" si="21"/>
        <v>2179475</v>
      </c>
      <c r="I288" s="9">
        <f t="shared" si="22"/>
        <v>198063.02051633317</v>
      </c>
      <c r="J288" s="7">
        <f t="shared" si="23"/>
        <v>9.9960544584951044E-2</v>
      </c>
      <c r="K288">
        <v>8912031</v>
      </c>
      <c r="L288" t="s">
        <v>7</v>
      </c>
      <c r="M288" s="1">
        <v>2019187.3976836668</v>
      </c>
      <c r="N288" s="1">
        <v>37775.418200000015</v>
      </c>
      <c r="O288" s="2">
        <f t="shared" si="24"/>
        <v>1981411.9794836668</v>
      </c>
      <c r="P288">
        <v>8912031</v>
      </c>
    </row>
    <row r="289" spans="2:16" x14ac:dyDescent="0.25">
      <c r="B289" s="16">
        <v>8914032</v>
      </c>
      <c r="C289" s="16" t="s">
        <v>297</v>
      </c>
      <c r="D289" s="6">
        <v>788</v>
      </c>
      <c r="E289" s="5">
        <v>4294511.9712732658</v>
      </c>
      <c r="F289" s="5">
        <v>29757.50416</v>
      </c>
      <c r="G289" s="9">
        <f t="shared" si="20"/>
        <v>4066096.1151212738</v>
      </c>
      <c r="H289" s="9">
        <f t="shared" si="21"/>
        <v>4264754.4671132658</v>
      </c>
      <c r="I289" s="9">
        <f t="shared" si="22"/>
        <v>198658.35199199198</v>
      </c>
      <c r="J289" s="7">
        <f t="shared" si="23"/>
        <v>4.8857269077631452E-2</v>
      </c>
      <c r="K289">
        <v>8914032</v>
      </c>
      <c r="L289" t="s">
        <v>297</v>
      </c>
      <c r="M289" s="1">
        <v>4095853.6192812738</v>
      </c>
      <c r="N289" s="1">
        <v>29757.50416</v>
      </c>
      <c r="O289" s="2">
        <f t="shared" si="24"/>
        <v>4066096.1151212738</v>
      </c>
      <c r="P289">
        <v>8914032</v>
      </c>
    </row>
    <row r="290" spans="2:16" x14ac:dyDescent="0.25">
      <c r="B290" s="16">
        <v>8914635</v>
      </c>
      <c r="C290" s="16" t="s">
        <v>316</v>
      </c>
      <c r="D290" s="6">
        <v>1130</v>
      </c>
      <c r="E290" s="5">
        <v>5898912.8954324229</v>
      </c>
      <c r="F290" s="5">
        <v>21522.408000000003</v>
      </c>
      <c r="G290" s="9">
        <f t="shared" si="20"/>
        <v>5649757.8110606968</v>
      </c>
      <c r="H290" s="9">
        <f t="shared" si="21"/>
        <v>5877390.487432423</v>
      </c>
      <c r="I290" s="9">
        <f t="shared" si="22"/>
        <v>227632.67637172621</v>
      </c>
      <c r="J290" s="7">
        <f t="shared" si="23"/>
        <v>4.029069634207736E-2</v>
      </c>
      <c r="K290">
        <v>8914635</v>
      </c>
      <c r="L290" t="s">
        <v>316</v>
      </c>
      <c r="M290" s="1">
        <v>5671280.2190606967</v>
      </c>
      <c r="N290" s="1">
        <v>21522.408000000003</v>
      </c>
      <c r="O290" s="2">
        <f t="shared" si="24"/>
        <v>5649757.8110606968</v>
      </c>
      <c r="P290">
        <v>8914635</v>
      </c>
    </row>
    <row r="291" spans="2:16" x14ac:dyDescent="0.25">
      <c r="B291" s="16">
        <v>8914022</v>
      </c>
      <c r="C291" s="16" t="s">
        <v>292</v>
      </c>
      <c r="D291" s="6">
        <v>751</v>
      </c>
      <c r="E291" s="5">
        <v>3985575.4465170028</v>
      </c>
      <c r="F291" s="5">
        <v>18203.531999999999</v>
      </c>
      <c r="G291" s="9">
        <f t="shared" si="20"/>
        <v>3782396.3404480703</v>
      </c>
      <c r="H291" s="9">
        <f t="shared" si="21"/>
        <v>3967371.9145170026</v>
      </c>
      <c r="I291" s="9">
        <f t="shared" si="22"/>
        <v>184975.57406893233</v>
      </c>
      <c r="J291" s="7">
        <f t="shared" si="23"/>
        <v>4.8904334030478613E-2</v>
      </c>
      <c r="K291">
        <v>8914022</v>
      </c>
      <c r="L291" t="s">
        <v>292</v>
      </c>
      <c r="M291" s="1">
        <v>3800599.8724480704</v>
      </c>
      <c r="N291" s="1">
        <v>18203.531999999999</v>
      </c>
      <c r="O291" s="2">
        <f t="shared" si="24"/>
        <v>3782396.3404480703</v>
      </c>
      <c r="P291">
        <v>8914022</v>
      </c>
    </row>
    <row r="292" spans="2:16" x14ac:dyDescent="0.25">
      <c r="B292" s="16">
        <v>8912025</v>
      </c>
      <c r="C292" s="16" t="s">
        <v>206</v>
      </c>
      <c r="D292" s="6">
        <v>267</v>
      </c>
      <c r="E292" s="5">
        <v>1477992.9519181596</v>
      </c>
      <c r="F292" s="5">
        <v>3712.57152</v>
      </c>
      <c r="G292" s="9">
        <f t="shared" si="20"/>
        <v>1449716.3688690001</v>
      </c>
      <c r="H292" s="9">
        <f t="shared" si="21"/>
        <v>1474280.3803981596</v>
      </c>
      <c r="I292" s="9">
        <f t="shared" si="22"/>
        <v>24564.011529159499</v>
      </c>
      <c r="J292" s="7">
        <f t="shared" si="23"/>
        <v>1.6944011985132772E-2</v>
      </c>
      <c r="K292">
        <v>8912025</v>
      </c>
      <c r="L292" t="s">
        <v>206</v>
      </c>
      <c r="M292" s="1">
        <v>1453428.9403890001</v>
      </c>
      <c r="N292" s="1">
        <v>3712.57152</v>
      </c>
      <c r="O292" s="2">
        <f t="shared" si="24"/>
        <v>1449716.3688690001</v>
      </c>
      <c r="P292">
        <v>8912025</v>
      </c>
    </row>
    <row r="293" spans="2:16" x14ac:dyDescent="0.25">
      <c r="B293" s="16">
        <v>8913514</v>
      </c>
      <c r="C293" s="16" t="s">
        <v>165</v>
      </c>
      <c r="D293" s="6">
        <v>101</v>
      </c>
      <c r="E293" s="5">
        <v>480252.92109209613</v>
      </c>
      <c r="F293" s="5">
        <v>2302.5237999999999</v>
      </c>
      <c r="G293" s="9">
        <f t="shared" si="20"/>
        <v>445624.65153204737</v>
      </c>
      <c r="H293" s="9">
        <f t="shared" si="21"/>
        <v>477950.39729209611</v>
      </c>
      <c r="I293" s="9">
        <f t="shared" si="22"/>
        <v>32325.74576004874</v>
      </c>
      <c r="J293" s="7">
        <f t="shared" si="23"/>
        <v>7.2540299664557523E-2</v>
      </c>
      <c r="K293">
        <v>8913514</v>
      </c>
      <c r="L293" t="s">
        <v>165</v>
      </c>
      <c r="M293" s="1">
        <v>447927.17533204739</v>
      </c>
      <c r="N293" s="1">
        <v>2302.5237999999999</v>
      </c>
      <c r="O293" s="2">
        <f t="shared" si="24"/>
        <v>445624.65153204737</v>
      </c>
      <c r="P293">
        <v>8913514</v>
      </c>
    </row>
    <row r="294" spans="2:16" x14ac:dyDescent="0.25">
      <c r="B294" s="16">
        <v>8913763</v>
      </c>
      <c r="C294" s="16" t="s">
        <v>269</v>
      </c>
      <c r="D294" s="6">
        <v>205</v>
      </c>
      <c r="E294" s="5">
        <v>818764.34420775587</v>
      </c>
      <c r="F294" s="5">
        <v>1689.0573999999999</v>
      </c>
      <c r="G294" s="9">
        <f t="shared" si="20"/>
        <v>790211.66446999996</v>
      </c>
      <c r="H294" s="9">
        <f t="shared" si="21"/>
        <v>817075.28680775582</v>
      </c>
      <c r="I294" s="9">
        <f t="shared" si="22"/>
        <v>26863.622337755864</v>
      </c>
      <c r="J294" s="7">
        <f t="shared" si="23"/>
        <v>3.3995476839453476E-2</v>
      </c>
      <c r="K294">
        <v>8913763</v>
      </c>
      <c r="L294" t="s">
        <v>269</v>
      </c>
      <c r="M294" s="1">
        <v>791900.72187000001</v>
      </c>
      <c r="N294" s="1">
        <v>1689.0573999999999</v>
      </c>
      <c r="O294" s="2">
        <f t="shared" si="24"/>
        <v>790211.66446999996</v>
      </c>
      <c r="P294">
        <v>8913763</v>
      </c>
    </row>
    <row r="295" spans="2:16" x14ac:dyDescent="0.25">
      <c r="B295" s="16">
        <v>8912036</v>
      </c>
      <c r="C295" s="16" t="s">
        <v>215</v>
      </c>
      <c r="D295" s="6">
        <v>307</v>
      </c>
      <c r="E295" s="5">
        <v>1235935.6154868277</v>
      </c>
      <c r="F295" s="5">
        <v>-6909.1666000000005</v>
      </c>
      <c r="G295" s="9">
        <f t="shared" si="20"/>
        <v>1176789.2927034535</v>
      </c>
      <c r="H295" s="9">
        <f t="shared" si="21"/>
        <v>1242844.7820868278</v>
      </c>
      <c r="I295" s="9">
        <f t="shared" si="22"/>
        <v>66055.489383374341</v>
      </c>
      <c r="J295" s="7">
        <f t="shared" si="23"/>
        <v>5.6131959895406765E-2</v>
      </c>
      <c r="K295">
        <v>8912036</v>
      </c>
      <c r="L295" t="s">
        <v>215</v>
      </c>
      <c r="M295" s="1">
        <v>1169880.1261034533</v>
      </c>
      <c r="N295" s="1">
        <v>-6909.1666000000005</v>
      </c>
      <c r="O295" s="2">
        <f t="shared" si="24"/>
        <v>1176789.2927034535</v>
      </c>
      <c r="P295">
        <v>8912036</v>
      </c>
    </row>
    <row r="296" spans="2:16" x14ac:dyDescent="0.25">
      <c r="B296" s="16">
        <v>8913690</v>
      </c>
      <c r="C296" s="16" t="s">
        <v>265</v>
      </c>
      <c r="D296" s="6">
        <v>208</v>
      </c>
      <c r="E296" s="5">
        <v>833010.49779016757</v>
      </c>
      <c r="F296" s="5">
        <v>3344.0190000000002</v>
      </c>
      <c r="G296" s="9">
        <f t="shared" si="20"/>
        <v>797533.22458349948</v>
      </c>
      <c r="H296" s="9">
        <f t="shared" si="21"/>
        <v>829666.4787901676</v>
      </c>
      <c r="I296" s="9">
        <f t="shared" si="22"/>
        <v>32133.25420666812</v>
      </c>
      <c r="J296" s="7">
        <f t="shared" si="23"/>
        <v>4.0290803211927954E-2</v>
      </c>
      <c r="K296">
        <v>8913690</v>
      </c>
      <c r="L296" t="s">
        <v>265</v>
      </c>
      <c r="M296" s="1">
        <v>800877.24358349945</v>
      </c>
      <c r="N296" s="1">
        <v>3344.0190000000002</v>
      </c>
      <c r="O296" s="2">
        <f t="shared" si="24"/>
        <v>797533.22458349948</v>
      </c>
      <c r="P296">
        <v>8913690</v>
      </c>
    </row>
    <row r="297" spans="2:16" x14ac:dyDescent="0.25">
      <c r="B297" s="16">
        <v>8913292</v>
      </c>
      <c r="C297" s="16" t="s">
        <v>258</v>
      </c>
      <c r="D297" s="6">
        <v>424</v>
      </c>
      <c r="E297" s="5">
        <v>1980399.9209459119</v>
      </c>
      <c r="F297" s="5">
        <v>10660.632000000001</v>
      </c>
      <c r="G297" s="9">
        <f t="shared" si="20"/>
        <v>1835980.5042104574</v>
      </c>
      <c r="H297" s="9">
        <f t="shared" si="21"/>
        <v>1969739.2889459119</v>
      </c>
      <c r="I297" s="9">
        <f t="shared" si="22"/>
        <v>133758.78473545448</v>
      </c>
      <c r="J297" s="7">
        <f t="shared" si="23"/>
        <v>7.2854142202874825E-2</v>
      </c>
      <c r="K297">
        <v>8913292</v>
      </c>
      <c r="L297" t="s">
        <v>258</v>
      </c>
      <c r="M297" s="1">
        <v>1846641.1362104574</v>
      </c>
      <c r="N297" s="1">
        <v>10660.632000000001</v>
      </c>
      <c r="O297" s="2">
        <f t="shared" si="24"/>
        <v>1835980.5042104574</v>
      </c>
      <c r="P297">
        <v>8913292</v>
      </c>
    </row>
    <row r="298" spans="2:16" x14ac:dyDescent="0.25">
      <c r="B298" s="16">
        <v>8914454</v>
      </c>
      <c r="C298" s="16" t="s">
        <v>312</v>
      </c>
      <c r="D298" s="6">
        <v>701</v>
      </c>
      <c r="E298" s="5">
        <v>3525717.8319999999</v>
      </c>
      <c r="F298" s="5">
        <v>20717.831999999999</v>
      </c>
      <c r="G298" s="9">
        <f t="shared" si="20"/>
        <v>3362599.8794169999</v>
      </c>
      <c r="H298" s="9">
        <f t="shared" si="21"/>
        <v>3505000</v>
      </c>
      <c r="I298" s="9">
        <f t="shared" si="22"/>
        <v>142400.12058300013</v>
      </c>
      <c r="J298" s="7">
        <f t="shared" si="23"/>
        <v>4.2348220332324861E-2</v>
      </c>
      <c r="K298">
        <v>8914454</v>
      </c>
      <c r="L298" t="s">
        <v>312</v>
      </c>
      <c r="M298" s="1">
        <v>3383317.7114169998</v>
      </c>
      <c r="N298" s="1">
        <v>20717.831999999999</v>
      </c>
      <c r="O298" s="2">
        <f t="shared" si="24"/>
        <v>3362599.8794169999</v>
      </c>
      <c r="P298">
        <v>8914454</v>
      </c>
    </row>
    <row r="299" spans="2:16" x14ac:dyDescent="0.25">
      <c r="B299" s="16">
        <v>8914024</v>
      </c>
      <c r="C299" s="16" t="s">
        <v>294</v>
      </c>
      <c r="D299" s="6">
        <v>132.58333333333331</v>
      </c>
      <c r="E299" s="5">
        <v>782226.08245860203</v>
      </c>
      <c r="F299" s="5">
        <v>12699.6528</v>
      </c>
      <c r="G299" s="9">
        <f t="shared" si="20"/>
        <v>682426.20617499994</v>
      </c>
      <c r="H299" s="9">
        <f t="shared" si="21"/>
        <v>769526.42965860199</v>
      </c>
      <c r="I299" s="9">
        <f t="shared" si="22"/>
        <v>87100.223483602051</v>
      </c>
      <c r="J299" s="7">
        <f t="shared" si="23"/>
        <v>0.12763317512643449</v>
      </c>
      <c r="K299">
        <v>8914024</v>
      </c>
      <c r="L299" t="s">
        <v>294</v>
      </c>
      <c r="M299" s="1">
        <v>695125.85897499998</v>
      </c>
      <c r="N299" s="1">
        <v>12699.6528</v>
      </c>
      <c r="O299" s="2">
        <f t="shared" si="24"/>
        <v>682426.20617499994</v>
      </c>
      <c r="P299">
        <v>8914024</v>
      </c>
    </row>
    <row r="300" spans="2:16" x14ac:dyDescent="0.25">
      <c r="B300" s="16">
        <v>8914328</v>
      </c>
      <c r="C300" s="16" t="s">
        <v>306</v>
      </c>
      <c r="D300" s="6">
        <v>1303.5</v>
      </c>
      <c r="E300" s="5">
        <v>6558862.7000000002</v>
      </c>
      <c r="F300" s="5">
        <v>41362.700000000004</v>
      </c>
      <c r="G300" s="9">
        <f t="shared" si="20"/>
        <v>6126450</v>
      </c>
      <c r="H300" s="9">
        <f t="shared" si="21"/>
        <v>6517500</v>
      </c>
      <c r="I300" s="9">
        <f t="shared" si="22"/>
        <v>391050</v>
      </c>
      <c r="J300" s="7">
        <f t="shared" si="23"/>
        <v>6.3829787234042548E-2</v>
      </c>
      <c r="K300">
        <v>8914328</v>
      </c>
      <c r="L300" t="s">
        <v>306</v>
      </c>
      <c r="M300" s="1">
        <v>6167812.7000000002</v>
      </c>
      <c r="N300" s="1">
        <v>41362.700000000004</v>
      </c>
      <c r="O300" s="2">
        <f t="shared" si="24"/>
        <v>6126450</v>
      </c>
      <c r="P300">
        <v>8914328</v>
      </c>
    </row>
    <row r="301" spans="2:16" x14ac:dyDescent="0.25">
      <c r="B301" s="16">
        <v>8912032</v>
      </c>
      <c r="C301" s="16" t="s">
        <v>212</v>
      </c>
      <c r="D301" s="6">
        <v>247</v>
      </c>
      <c r="E301" s="5">
        <v>1155275.9407163756</v>
      </c>
      <c r="F301" s="5">
        <v>5149.9800000000005</v>
      </c>
      <c r="G301" s="9">
        <f t="shared" si="20"/>
        <v>1077220.5635385492</v>
      </c>
      <c r="H301" s="9">
        <f t="shared" si="21"/>
        <v>1150125.9607163756</v>
      </c>
      <c r="I301" s="9">
        <f t="shared" si="22"/>
        <v>72905.39717782638</v>
      </c>
      <c r="J301" s="7">
        <f t="shared" si="23"/>
        <v>6.767917327751366E-2</v>
      </c>
      <c r="K301">
        <v>8912032</v>
      </c>
      <c r="L301" t="s">
        <v>212</v>
      </c>
      <c r="M301" s="1">
        <v>1082370.5435385492</v>
      </c>
      <c r="N301" s="1">
        <v>5149.9800000000005</v>
      </c>
      <c r="O301" s="2">
        <f t="shared" si="24"/>
        <v>1077220.5635385492</v>
      </c>
      <c r="P301">
        <v>8912032</v>
      </c>
    </row>
    <row r="302" spans="2:16" x14ac:dyDescent="0.25">
      <c r="B302" s="16">
        <v>8912026</v>
      </c>
      <c r="C302" s="16" t="s">
        <v>207</v>
      </c>
      <c r="D302" s="6">
        <v>247</v>
      </c>
      <c r="E302" s="5">
        <v>1155019.4253673535</v>
      </c>
      <c r="F302" s="5">
        <v>2020.0859999999998</v>
      </c>
      <c r="G302" s="9">
        <f t="shared" si="20"/>
        <v>1133778.7005320003</v>
      </c>
      <c r="H302" s="9">
        <f t="shared" si="21"/>
        <v>1152999.3393673536</v>
      </c>
      <c r="I302" s="9">
        <f t="shared" si="22"/>
        <v>19220.638835353311</v>
      </c>
      <c r="J302" s="7">
        <f t="shared" si="23"/>
        <v>1.695272527728247E-2</v>
      </c>
      <c r="K302">
        <v>8912026</v>
      </c>
      <c r="L302" t="s">
        <v>207</v>
      </c>
      <c r="M302" s="1">
        <v>1135798.7865320002</v>
      </c>
      <c r="N302" s="1">
        <v>2020.0859999999998</v>
      </c>
      <c r="O302" s="2">
        <f t="shared" si="24"/>
        <v>1133778.7005320003</v>
      </c>
      <c r="P302">
        <v>8912026</v>
      </c>
    </row>
    <row r="303" spans="2:16" x14ac:dyDescent="0.25">
      <c r="B303" s="16">
        <v>8912352</v>
      </c>
      <c r="C303" s="16" t="s">
        <v>229</v>
      </c>
      <c r="D303" s="6">
        <v>210</v>
      </c>
      <c r="E303" s="5">
        <v>868432.8591130157</v>
      </c>
      <c r="F303" s="5">
        <v>5960.2340000000004</v>
      </c>
      <c r="G303" s="9">
        <f t="shared" si="20"/>
        <v>829296.58117207675</v>
      </c>
      <c r="H303" s="9">
        <f t="shared" si="21"/>
        <v>862472.62511301565</v>
      </c>
      <c r="I303" s="9">
        <f t="shared" si="22"/>
        <v>33176.043940938893</v>
      </c>
      <c r="J303" s="7">
        <f t="shared" si="23"/>
        <v>4.000504125321476E-2</v>
      </c>
      <c r="K303">
        <v>8912352</v>
      </c>
      <c r="L303" t="s">
        <v>229</v>
      </c>
      <c r="M303" s="1">
        <v>835256.81517207681</v>
      </c>
      <c r="N303" s="1">
        <v>5960.2340000000004</v>
      </c>
      <c r="O303" s="2">
        <f t="shared" si="24"/>
        <v>829296.58117207675</v>
      </c>
      <c r="P303">
        <v>8912352</v>
      </c>
    </row>
    <row r="304" spans="2:16" x14ac:dyDescent="0.25">
      <c r="B304" s="16">
        <v>8912858</v>
      </c>
      <c r="C304" s="16" t="s">
        <v>242</v>
      </c>
      <c r="D304" s="6">
        <v>205</v>
      </c>
      <c r="E304" s="5">
        <v>770923.71464000002</v>
      </c>
      <c r="F304" s="5">
        <v>2173.7146400000001</v>
      </c>
      <c r="G304" s="9">
        <f t="shared" si="20"/>
        <v>752012.28529499995</v>
      </c>
      <c r="H304" s="9">
        <f t="shared" si="21"/>
        <v>768750</v>
      </c>
      <c r="I304" s="9">
        <f t="shared" si="22"/>
        <v>16737.714705000049</v>
      </c>
      <c r="J304" s="7">
        <f t="shared" si="23"/>
        <v>2.2257235729113343E-2</v>
      </c>
      <c r="K304">
        <v>8912858</v>
      </c>
      <c r="L304" t="s">
        <v>242</v>
      </c>
      <c r="M304" s="1">
        <v>754185.99993499997</v>
      </c>
      <c r="N304" s="1">
        <v>2173.7146400000001</v>
      </c>
      <c r="O304" s="2">
        <f t="shared" si="24"/>
        <v>752012.28529499995</v>
      </c>
      <c r="P304">
        <v>8912858</v>
      </c>
    </row>
    <row r="305" spans="2:16" x14ac:dyDescent="0.25">
      <c r="B305" s="16">
        <v>8914404</v>
      </c>
      <c r="C305" s="16" t="s">
        <v>308</v>
      </c>
      <c r="D305" s="6">
        <v>1610</v>
      </c>
      <c r="E305" s="5">
        <v>8209640.0700000003</v>
      </c>
      <c r="F305" s="5">
        <v>37463.07</v>
      </c>
      <c r="G305" s="9">
        <f t="shared" si="20"/>
        <v>7689177</v>
      </c>
      <c r="H305" s="9">
        <f t="shared" si="21"/>
        <v>8172177</v>
      </c>
      <c r="I305" s="9">
        <f t="shared" si="22"/>
        <v>483000</v>
      </c>
      <c r="J305" s="7">
        <f t="shared" si="23"/>
        <v>6.2815565306924268E-2</v>
      </c>
      <c r="K305">
        <v>8914404</v>
      </c>
      <c r="L305" t="s">
        <v>308</v>
      </c>
      <c r="M305" s="1">
        <v>7726640.0700000003</v>
      </c>
      <c r="N305" s="1">
        <v>37463.07</v>
      </c>
      <c r="O305" s="2">
        <f t="shared" si="24"/>
        <v>7689177</v>
      </c>
      <c r="P305">
        <v>8914404</v>
      </c>
    </row>
    <row r="306" spans="2:16" x14ac:dyDescent="0.25">
      <c r="B306" s="16">
        <v>8912317</v>
      </c>
      <c r="C306" s="16" t="s">
        <v>40</v>
      </c>
      <c r="D306" s="6">
        <v>163</v>
      </c>
      <c r="E306" s="5">
        <v>659653.89454415988</v>
      </c>
      <c r="F306" s="5">
        <v>9873.9706000000024</v>
      </c>
      <c r="G306" s="9">
        <f t="shared" si="20"/>
        <v>640112.62143099995</v>
      </c>
      <c r="H306" s="9">
        <f t="shared" si="21"/>
        <v>649779.92394415988</v>
      </c>
      <c r="I306" s="9">
        <f t="shared" si="22"/>
        <v>9667.3025131599279</v>
      </c>
      <c r="J306" s="7">
        <f t="shared" si="23"/>
        <v>1.5102502574544223E-2</v>
      </c>
      <c r="K306">
        <v>8912317</v>
      </c>
      <c r="L306" t="s">
        <v>40</v>
      </c>
      <c r="M306" s="1">
        <v>649986.59203099995</v>
      </c>
      <c r="N306" s="1">
        <v>9873.9706000000024</v>
      </c>
      <c r="O306" s="2">
        <f t="shared" si="24"/>
        <v>640112.62143099995</v>
      </c>
      <c r="P306">
        <v>8912317</v>
      </c>
    </row>
    <row r="307" spans="2:16" x14ac:dyDescent="0.25">
      <c r="B307" s="16">
        <v>8912316</v>
      </c>
      <c r="C307" s="16" t="s">
        <v>39</v>
      </c>
      <c r="D307" s="6">
        <v>239</v>
      </c>
      <c r="E307" s="5">
        <v>932682.55506024905</v>
      </c>
      <c r="F307" s="5">
        <v>13318.392799999998</v>
      </c>
      <c r="G307" s="9">
        <f t="shared" si="20"/>
        <v>879849.88778899063</v>
      </c>
      <c r="H307" s="9">
        <f t="shared" si="21"/>
        <v>919364.16226024902</v>
      </c>
      <c r="I307" s="9">
        <f t="shared" si="22"/>
        <v>39514.274471258395</v>
      </c>
      <c r="J307" s="7">
        <f t="shared" si="23"/>
        <v>4.4910245508532565E-2</v>
      </c>
      <c r="K307">
        <v>8912316</v>
      </c>
      <c r="L307" t="s">
        <v>39</v>
      </c>
      <c r="M307" s="1">
        <v>893168.28058899066</v>
      </c>
      <c r="N307" s="1">
        <v>13318.392799999998</v>
      </c>
      <c r="O307" s="2">
        <f t="shared" si="24"/>
        <v>879849.88778899063</v>
      </c>
      <c r="P307">
        <v>8912316</v>
      </c>
    </row>
    <row r="308" spans="2:16" x14ac:dyDescent="0.25">
      <c r="B308" s="16">
        <v>8912286</v>
      </c>
      <c r="C308" s="16" t="s">
        <v>34</v>
      </c>
      <c r="D308" s="6">
        <v>125</v>
      </c>
      <c r="E308" s="5">
        <v>554981.33502348303</v>
      </c>
      <c r="F308" s="5">
        <v>10757.150600000001</v>
      </c>
      <c r="G308" s="9">
        <f t="shared" si="20"/>
        <v>519835.69925323903</v>
      </c>
      <c r="H308" s="9">
        <f t="shared" si="21"/>
        <v>544224.18442348298</v>
      </c>
      <c r="I308" s="9">
        <f t="shared" si="22"/>
        <v>24388.485170243948</v>
      </c>
      <c r="J308" s="7">
        <f t="shared" si="23"/>
        <v>4.6915756661727551E-2</v>
      </c>
      <c r="K308">
        <v>8912286</v>
      </c>
      <c r="L308" t="s">
        <v>34</v>
      </c>
      <c r="M308" s="1">
        <v>530592.84985323902</v>
      </c>
      <c r="N308" s="1">
        <v>10757.150600000001</v>
      </c>
      <c r="O308" s="2">
        <f t="shared" si="24"/>
        <v>519835.69925323903</v>
      </c>
      <c r="P308">
        <v>8912286</v>
      </c>
    </row>
    <row r="309" spans="2:16" x14ac:dyDescent="0.25">
      <c r="B309" s="16">
        <v>8913143</v>
      </c>
      <c r="C309" s="16" t="s">
        <v>151</v>
      </c>
      <c r="D309" s="6">
        <v>182</v>
      </c>
      <c r="E309" s="5">
        <v>715000.31941653357</v>
      </c>
      <c r="F309" s="5">
        <v>8537.4404000000013</v>
      </c>
      <c r="G309" s="9">
        <f t="shared" si="20"/>
        <v>691464.60682999995</v>
      </c>
      <c r="H309" s="9">
        <f t="shared" si="21"/>
        <v>706462.87901653361</v>
      </c>
      <c r="I309" s="9">
        <f t="shared" si="22"/>
        <v>14998.272186533664</v>
      </c>
      <c r="J309" s="7">
        <f t="shared" si="23"/>
        <v>2.1690585517157301E-2</v>
      </c>
      <c r="K309">
        <v>8913143</v>
      </c>
      <c r="L309" t="s">
        <v>151</v>
      </c>
      <c r="M309" s="1">
        <v>700002.04722999991</v>
      </c>
      <c r="N309" s="1">
        <v>8537.4404000000013</v>
      </c>
      <c r="O309" s="2">
        <f t="shared" si="24"/>
        <v>691464.60682999995</v>
      </c>
      <c r="P309">
        <v>8913143</v>
      </c>
    </row>
    <row r="310" spans="2:16" x14ac:dyDescent="0.25">
      <c r="B310" s="16">
        <v>8914452</v>
      </c>
      <c r="C310" s="16" t="s">
        <v>311</v>
      </c>
      <c r="D310" s="6">
        <v>1254</v>
      </c>
      <c r="E310" s="5">
        <v>6324308.8799999999</v>
      </c>
      <c r="F310" s="5">
        <v>54308.880000000005</v>
      </c>
      <c r="G310" s="9">
        <f t="shared" si="20"/>
        <v>5999639.0603379998</v>
      </c>
      <c r="H310" s="9">
        <f t="shared" si="21"/>
        <v>6270000</v>
      </c>
      <c r="I310" s="9">
        <f t="shared" si="22"/>
        <v>270360.93966200016</v>
      </c>
      <c r="J310" s="7">
        <f t="shared" si="23"/>
        <v>4.5062867439690436E-2</v>
      </c>
      <c r="K310">
        <v>8914452</v>
      </c>
      <c r="L310" t="s">
        <v>311</v>
      </c>
      <c r="M310" s="1">
        <v>6053947.9403379997</v>
      </c>
      <c r="N310" s="1">
        <v>54308.880000000005</v>
      </c>
      <c r="O310" s="2">
        <f t="shared" si="24"/>
        <v>5999639.0603379998</v>
      </c>
      <c r="P310">
        <v>8914452</v>
      </c>
    </row>
    <row r="311" spans="2:16" x14ac:dyDescent="0.25">
      <c r="B311" s="16">
        <v>8912012</v>
      </c>
      <c r="C311" s="16" t="s">
        <v>196</v>
      </c>
      <c r="D311" s="6">
        <v>283</v>
      </c>
      <c r="E311" s="5">
        <v>1096735.9562515696</v>
      </c>
      <c r="F311" s="5">
        <v>4981.4706000000006</v>
      </c>
      <c r="G311" s="9">
        <f t="shared" si="20"/>
        <v>1051509.241035</v>
      </c>
      <c r="H311" s="9">
        <f t="shared" si="21"/>
        <v>1091754.4856515694</v>
      </c>
      <c r="I311" s="9">
        <f t="shared" si="22"/>
        <v>40245.244616569486</v>
      </c>
      <c r="J311" s="7">
        <f t="shared" si="23"/>
        <v>3.8273790705782205E-2</v>
      </c>
      <c r="K311">
        <v>8912012</v>
      </c>
      <c r="L311" t="s">
        <v>196</v>
      </c>
      <c r="M311" s="1">
        <v>1056490.7116350001</v>
      </c>
      <c r="N311" s="1">
        <v>4981.4706000000006</v>
      </c>
      <c r="O311" s="2">
        <f t="shared" si="24"/>
        <v>1051509.241035</v>
      </c>
      <c r="P311">
        <v>8912012</v>
      </c>
    </row>
    <row r="312" spans="2:16" x14ac:dyDescent="0.25">
      <c r="B312" s="16">
        <v>8913032</v>
      </c>
      <c r="C312" s="16" t="s">
        <v>132</v>
      </c>
      <c r="D312" s="6">
        <v>182</v>
      </c>
      <c r="E312" s="5">
        <v>724990.0578375</v>
      </c>
      <c r="F312" s="5">
        <v>5482.1642000000002</v>
      </c>
      <c r="G312" s="9">
        <f t="shared" si="20"/>
        <v>698104.00141000003</v>
      </c>
      <c r="H312" s="9">
        <f t="shared" si="21"/>
        <v>719507.8936375</v>
      </c>
      <c r="I312" s="9">
        <f t="shared" si="22"/>
        <v>21403.892227499979</v>
      </c>
      <c r="J312" s="7">
        <f t="shared" si="23"/>
        <v>3.0660033726019807E-2</v>
      </c>
      <c r="K312">
        <v>8913032</v>
      </c>
      <c r="L312" t="s">
        <v>132</v>
      </c>
      <c r="M312" s="1">
        <v>703586.16561000003</v>
      </c>
      <c r="N312" s="1">
        <v>5482.1642000000002</v>
      </c>
      <c r="O312" s="2">
        <f t="shared" si="24"/>
        <v>698104.00141000003</v>
      </c>
      <c r="P312">
        <v>8913032</v>
      </c>
    </row>
    <row r="313" spans="2:16" x14ac:dyDescent="0.25">
      <c r="B313" s="16">
        <v>8913796</v>
      </c>
      <c r="C313" s="16" t="s">
        <v>190</v>
      </c>
      <c r="D313" s="6">
        <v>300</v>
      </c>
      <c r="E313" s="5">
        <v>1184519.540272644</v>
      </c>
      <c r="F313" s="5">
        <v>12976.870999999999</v>
      </c>
      <c r="G313" s="9">
        <f t="shared" si="20"/>
        <v>1129321.5060655738</v>
      </c>
      <c r="H313" s="9">
        <f t="shared" si="21"/>
        <v>1171542.669272644</v>
      </c>
      <c r="I313" s="9">
        <f t="shared" si="22"/>
        <v>42221.163207070203</v>
      </c>
      <c r="J313" s="7">
        <f t="shared" si="23"/>
        <v>3.7386309372752391E-2</v>
      </c>
      <c r="K313">
        <v>8913796</v>
      </c>
      <c r="L313" t="s">
        <v>190</v>
      </c>
      <c r="M313" s="1">
        <v>1142298.3770655738</v>
      </c>
      <c r="N313" s="1">
        <v>12976.870999999999</v>
      </c>
      <c r="O313" s="2">
        <f t="shared" si="24"/>
        <v>1129321.5060655738</v>
      </c>
      <c r="P313">
        <v>8913796</v>
      </c>
    </row>
    <row r="314" spans="2:16" x14ac:dyDescent="0.25">
      <c r="B314" s="16">
        <v>8912029</v>
      </c>
      <c r="C314" s="16" t="s">
        <v>210</v>
      </c>
      <c r="D314" s="6">
        <v>370</v>
      </c>
      <c r="E314" s="5">
        <v>1611904.6651525057</v>
      </c>
      <c r="F314" s="5">
        <v>11066.9002</v>
      </c>
      <c r="G314" s="9">
        <f t="shared" si="20"/>
        <v>1473250.5075571423</v>
      </c>
      <c r="H314" s="9">
        <f t="shared" si="21"/>
        <v>1600837.7649525057</v>
      </c>
      <c r="I314" s="9">
        <f t="shared" si="22"/>
        <v>127587.25739536341</v>
      </c>
      <c r="J314" s="7">
        <f t="shared" si="23"/>
        <v>8.6602554515267827E-2</v>
      </c>
      <c r="K314">
        <v>8912029</v>
      </c>
      <c r="L314" t="s">
        <v>210</v>
      </c>
      <c r="M314" s="1">
        <v>1484317.4077571423</v>
      </c>
      <c r="N314" s="1">
        <v>11066.9002</v>
      </c>
      <c r="O314" s="2">
        <f t="shared" si="24"/>
        <v>1473250.5075571423</v>
      </c>
      <c r="P314">
        <v>8912029</v>
      </c>
    </row>
    <row r="315" spans="2:16" x14ac:dyDescent="0.25">
      <c r="B315" s="16">
        <v>8913145</v>
      </c>
      <c r="C315" s="16" t="s">
        <v>152</v>
      </c>
      <c r="D315" s="6">
        <v>133</v>
      </c>
      <c r="E315" s="5">
        <v>594620.38830006158</v>
      </c>
      <c r="F315" s="5">
        <v>8878.9218000000001</v>
      </c>
      <c r="G315" s="9">
        <f t="shared" si="20"/>
        <v>570144.23967599997</v>
      </c>
      <c r="H315" s="9">
        <f t="shared" si="21"/>
        <v>585741.46650006156</v>
      </c>
      <c r="I315" s="9">
        <f t="shared" si="22"/>
        <v>15597.226824061596</v>
      </c>
      <c r="J315" s="7">
        <f t="shared" si="23"/>
        <v>2.7356633179219957E-2</v>
      </c>
      <c r="K315">
        <v>8913145</v>
      </c>
      <c r="L315" t="s">
        <v>152</v>
      </c>
      <c r="M315" s="1">
        <v>579023.16147599998</v>
      </c>
      <c r="N315" s="1">
        <v>8878.9218000000001</v>
      </c>
      <c r="O315" s="2">
        <f t="shared" si="24"/>
        <v>570144.23967599997</v>
      </c>
      <c r="P315">
        <v>8913145</v>
      </c>
    </row>
    <row r="316" spans="2:16" x14ac:dyDescent="0.25">
      <c r="B316" s="16">
        <v>8912844</v>
      </c>
      <c r="C316" s="16" t="s">
        <v>105</v>
      </c>
      <c r="D316" s="6">
        <v>64</v>
      </c>
      <c r="E316" s="5">
        <v>375179.14436720003</v>
      </c>
      <c r="F316" s="5">
        <v>6953.4112000000005</v>
      </c>
      <c r="G316" s="9">
        <f t="shared" si="20"/>
        <v>363645.42697600002</v>
      </c>
      <c r="H316" s="9">
        <f t="shared" si="21"/>
        <v>368225.73316720006</v>
      </c>
      <c r="I316" s="9">
        <f t="shared" si="22"/>
        <v>4580.3061912000412</v>
      </c>
      <c r="J316" s="7">
        <f t="shared" si="23"/>
        <v>1.2595528092540357E-2</v>
      </c>
      <c r="K316">
        <v>8912844</v>
      </c>
      <c r="L316" t="s">
        <v>105</v>
      </c>
      <c r="M316" s="1">
        <v>370598.83817599999</v>
      </c>
      <c r="N316" s="1">
        <v>6953.4112000000005</v>
      </c>
      <c r="O316" s="2">
        <f t="shared" si="24"/>
        <v>363645.42697600002</v>
      </c>
      <c r="P316">
        <v>8912844</v>
      </c>
    </row>
    <row r="317" spans="2:16" x14ac:dyDescent="0.25">
      <c r="B317" s="16">
        <v>8912568</v>
      </c>
      <c r="C317" s="16" t="s">
        <v>59</v>
      </c>
      <c r="D317" s="6">
        <v>254</v>
      </c>
      <c r="E317" s="5">
        <v>961720.4436</v>
      </c>
      <c r="F317" s="5">
        <v>9220.4436000000005</v>
      </c>
      <c r="G317" s="9">
        <f t="shared" si="20"/>
        <v>922505.71535800002</v>
      </c>
      <c r="H317" s="9">
        <f t="shared" si="21"/>
        <v>952500</v>
      </c>
      <c r="I317" s="9">
        <f t="shared" si="22"/>
        <v>29994.284641999984</v>
      </c>
      <c r="J317" s="7">
        <f t="shared" si="23"/>
        <v>3.2513928252856407E-2</v>
      </c>
      <c r="K317">
        <v>8912568</v>
      </c>
      <c r="L317" t="s">
        <v>59</v>
      </c>
      <c r="M317" s="1">
        <v>931726.15895800001</v>
      </c>
      <c r="N317" s="1">
        <v>9220.4436000000005</v>
      </c>
      <c r="O317" s="2">
        <f t="shared" si="24"/>
        <v>922505.71535800002</v>
      </c>
      <c r="P317">
        <v>8912568</v>
      </c>
    </row>
    <row r="318" spans="2:16" x14ac:dyDescent="0.25">
      <c r="B318" s="16">
        <v>8912574</v>
      </c>
      <c r="C318" s="16" t="s">
        <v>61</v>
      </c>
      <c r="D318" s="6">
        <v>350</v>
      </c>
      <c r="E318" s="5">
        <v>1352102.3259999999</v>
      </c>
      <c r="F318" s="5">
        <v>22986.326000000001</v>
      </c>
      <c r="G318" s="9">
        <f t="shared" si="20"/>
        <v>1245662.7695000004</v>
      </c>
      <c r="H318" s="9">
        <f t="shared" si="21"/>
        <v>1329116</v>
      </c>
      <c r="I318" s="9">
        <f t="shared" si="22"/>
        <v>83453.230499999598</v>
      </c>
      <c r="J318" s="7">
        <f t="shared" si="23"/>
        <v>6.6995042754225603E-2</v>
      </c>
      <c r="K318">
        <v>8912574</v>
      </c>
      <c r="L318" t="s">
        <v>61</v>
      </c>
      <c r="M318" s="1">
        <v>1268649.0955000005</v>
      </c>
      <c r="N318" s="1">
        <v>22986.326000000001</v>
      </c>
      <c r="O318" s="2">
        <f t="shared" si="24"/>
        <v>1245662.7695000004</v>
      </c>
      <c r="P318">
        <v>8912574</v>
      </c>
    </row>
    <row r="319" spans="2:16" x14ac:dyDescent="0.25">
      <c r="B319" s="16">
        <v>8912248</v>
      </c>
      <c r="C319" s="16" t="s">
        <v>30</v>
      </c>
      <c r="D319" s="6">
        <v>177</v>
      </c>
      <c r="E319" s="5">
        <v>720436.54925333895</v>
      </c>
      <c r="F319" s="5">
        <v>12123.137000000001</v>
      </c>
      <c r="G319" s="9">
        <f t="shared" si="20"/>
        <v>690539.64761799993</v>
      </c>
      <c r="H319" s="9">
        <f t="shared" si="21"/>
        <v>708313.41225333896</v>
      </c>
      <c r="I319" s="9">
        <f t="shared" si="22"/>
        <v>17773.76463533903</v>
      </c>
      <c r="J319" s="7">
        <f t="shared" si="23"/>
        <v>2.5738948801345741E-2</v>
      </c>
      <c r="K319">
        <v>8912248</v>
      </c>
      <c r="L319" t="s">
        <v>30</v>
      </c>
      <c r="M319" s="1">
        <v>702662.78461799992</v>
      </c>
      <c r="N319" s="1">
        <v>12123.137000000001</v>
      </c>
      <c r="O319" s="2">
        <f t="shared" si="24"/>
        <v>690539.64761799993</v>
      </c>
      <c r="P319">
        <v>8912248</v>
      </c>
    </row>
    <row r="320" spans="2:16" x14ac:dyDescent="0.25">
      <c r="B320" s="16">
        <v>8912247</v>
      </c>
      <c r="C320" s="16" t="s">
        <v>225</v>
      </c>
      <c r="D320" s="6">
        <v>236</v>
      </c>
      <c r="E320" s="5">
        <v>925620.66223172494</v>
      </c>
      <c r="F320" s="5">
        <v>2731.9728399999999</v>
      </c>
      <c r="G320" s="9">
        <f t="shared" si="20"/>
        <v>887301.28203876934</v>
      </c>
      <c r="H320" s="9">
        <f t="shared" si="21"/>
        <v>922888.689391725</v>
      </c>
      <c r="I320" s="9">
        <f t="shared" si="22"/>
        <v>35587.407352955663</v>
      </c>
      <c r="J320" s="7">
        <f t="shared" si="23"/>
        <v>4.0107467523529089E-2</v>
      </c>
      <c r="K320">
        <v>8912247</v>
      </c>
      <c r="L320" t="s">
        <v>225</v>
      </c>
      <c r="M320" s="1">
        <v>890033.25487876928</v>
      </c>
      <c r="N320" s="1">
        <v>2731.9728399999999</v>
      </c>
      <c r="O320" s="2">
        <f t="shared" si="24"/>
        <v>887301.28203876934</v>
      </c>
      <c r="P320">
        <v>8912247</v>
      </c>
    </row>
    <row r="321" spans="2:16" x14ac:dyDescent="0.25">
      <c r="B321" s="16">
        <v>8912450</v>
      </c>
      <c r="C321" s="16" t="s">
        <v>50</v>
      </c>
      <c r="D321" s="6">
        <v>38</v>
      </c>
      <c r="E321" s="5">
        <v>248798.11291714286</v>
      </c>
      <c r="F321" s="5">
        <v>3674.2187999999996</v>
      </c>
      <c r="G321" s="9">
        <f t="shared" si="20"/>
        <v>236417.26204878048</v>
      </c>
      <c r="H321" s="9">
        <f t="shared" si="21"/>
        <v>245123.89411714286</v>
      </c>
      <c r="I321" s="9">
        <f t="shared" si="22"/>
        <v>8706.632068362378</v>
      </c>
      <c r="J321" s="7">
        <f t="shared" si="23"/>
        <v>3.6827395736297459E-2</v>
      </c>
      <c r="K321">
        <v>8912450</v>
      </c>
      <c r="L321" t="s">
        <v>50</v>
      </c>
      <c r="M321" s="1">
        <v>240091.48084878048</v>
      </c>
      <c r="N321" s="1">
        <v>3674.2187999999996</v>
      </c>
      <c r="O321" s="2">
        <f t="shared" si="24"/>
        <v>236417.26204878048</v>
      </c>
      <c r="P321">
        <v>8912450</v>
      </c>
    </row>
    <row r="322" spans="2:16" x14ac:dyDescent="0.25">
      <c r="B322" s="16">
        <v>8912308</v>
      </c>
      <c r="C322" s="16" t="s">
        <v>38</v>
      </c>
      <c r="D322" s="6">
        <v>143</v>
      </c>
      <c r="E322" s="5">
        <v>639795.05731000006</v>
      </c>
      <c r="F322" s="5">
        <v>10217.455800000002</v>
      </c>
      <c r="G322" s="9">
        <f t="shared" si="20"/>
        <v>605351.66262250382</v>
      </c>
      <c r="H322" s="9">
        <f t="shared" si="21"/>
        <v>629577.60151000007</v>
      </c>
      <c r="I322" s="9">
        <f t="shared" si="22"/>
        <v>24225.938887496246</v>
      </c>
      <c r="J322" s="7">
        <f t="shared" si="23"/>
        <v>4.0019612372987727E-2</v>
      </c>
      <c r="K322">
        <v>8912308</v>
      </c>
      <c r="L322" t="s">
        <v>38</v>
      </c>
      <c r="M322" s="1">
        <v>615569.11842250382</v>
      </c>
      <c r="N322" s="1">
        <v>10217.455800000002</v>
      </c>
      <c r="O322" s="2">
        <f t="shared" si="24"/>
        <v>605351.66262250382</v>
      </c>
      <c r="P322">
        <v>8912308</v>
      </c>
    </row>
    <row r="323" spans="2:16" x14ac:dyDescent="0.25">
      <c r="B323" s="16">
        <v>8912850</v>
      </c>
      <c r="C323" s="16" t="s">
        <v>106</v>
      </c>
      <c r="D323" s="6">
        <v>42</v>
      </c>
      <c r="E323" s="5">
        <v>280156.36299294117</v>
      </c>
      <c r="F323" s="5">
        <v>4193.3600000000006</v>
      </c>
      <c r="G323" s="9">
        <f t="shared" si="20"/>
        <v>242094.4755259846</v>
      </c>
      <c r="H323" s="9">
        <f t="shared" si="21"/>
        <v>275963.00299294118</v>
      </c>
      <c r="I323" s="9">
        <f t="shared" si="22"/>
        <v>33868.527466956584</v>
      </c>
      <c r="J323" s="7">
        <f t="shared" si="23"/>
        <v>0.13989797740478135</v>
      </c>
      <c r="K323">
        <v>8912850</v>
      </c>
      <c r="L323" t="s">
        <v>106</v>
      </c>
      <c r="M323" s="1">
        <v>246287.83552598461</v>
      </c>
      <c r="N323" s="1">
        <v>4193.3600000000006</v>
      </c>
      <c r="O323" s="2">
        <f t="shared" si="24"/>
        <v>242094.4755259846</v>
      </c>
      <c r="P323">
        <v>8912850</v>
      </c>
    </row>
    <row r="324" spans="2:16" x14ac:dyDescent="0.25">
      <c r="B324" s="16">
        <v>8912768</v>
      </c>
      <c r="C324" s="16" t="s">
        <v>83</v>
      </c>
      <c r="D324" s="6">
        <v>190</v>
      </c>
      <c r="E324" s="5">
        <v>733195.0571944837</v>
      </c>
      <c r="F324" s="5">
        <v>11610.884599999998</v>
      </c>
      <c r="G324" s="9">
        <f t="shared" si="20"/>
        <v>707874.75757000002</v>
      </c>
      <c r="H324" s="9">
        <f t="shared" si="21"/>
        <v>721584.17259448371</v>
      </c>
      <c r="I324" s="9">
        <f t="shared" si="22"/>
        <v>13709.415024483693</v>
      </c>
      <c r="J324" s="7">
        <f t="shared" si="23"/>
        <v>1.9367006490732228E-2</v>
      </c>
      <c r="K324">
        <v>8912768</v>
      </c>
      <c r="L324" t="s">
        <v>83</v>
      </c>
      <c r="M324" s="1">
        <v>719485.64217000001</v>
      </c>
      <c r="N324" s="1">
        <v>11610.884599999998</v>
      </c>
      <c r="O324" s="2">
        <f t="shared" si="24"/>
        <v>707874.75757000002</v>
      </c>
      <c r="P324">
        <v>8912768</v>
      </c>
    </row>
    <row r="325" spans="2:16" x14ac:dyDescent="0.25">
      <c r="B325" s="16">
        <v>8912244</v>
      </c>
      <c r="C325" s="16" t="s">
        <v>224</v>
      </c>
      <c r="D325" s="6">
        <v>215</v>
      </c>
      <c r="E325" s="5">
        <v>818719.34694448009</v>
      </c>
      <c r="F325" s="5">
        <v>2386.4834799999999</v>
      </c>
      <c r="G325" s="9">
        <f t="shared" ref="G325:G330" si="25">SUMIF(K:K,B325,O:O)</f>
        <v>803656.35623000003</v>
      </c>
      <c r="H325" s="9">
        <f t="shared" ref="H325:H330" si="26">E325-F325</f>
        <v>816332.86346448003</v>
      </c>
      <c r="I325" s="9">
        <f t="shared" ref="I325:I330" si="27">H325-G325</f>
        <v>12676.507234479999</v>
      </c>
      <c r="J325" s="7">
        <f t="shared" ref="J325:J330" si="28">I325/G325</f>
        <v>1.5773541932706477E-2</v>
      </c>
      <c r="K325">
        <v>8912244</v>
      </c>
      <c r="L325" t="s">
        <v>224</v>
      </c>
      <c r="M325" s="1">
        <v>806042.83971000009</v>
      </c>
      <c r="N325" s="1">
        <v>2386.4834799999999</v>
      </c>
      <c r="O325" s="2">
        <f t="shared" ref="O325:O330" si="29">M325-N325</f>
        <v>803656.35623000003</v>
      </c>
      <c r="P325">
        <v>8912244</v>
      </c>
    </row>
    <row r="326" spans="2:16" x14ac:dyDescent="0.25">
      <c r="B326" s="16">
        <v>8912853</v>
      </c>
      <c r="C326" s="16" t="s">
        <v>107</v>
      </c>
      <c r="D326" s="6">
        <v>94</v>
      </c>
      <c r="E326" s="5">
        <v>439541.57081734884</v>
      </c>
      <c r="F326" s="5">
        <v>6706.9105999999992</v>
      </c>
      <c r="G326" s="9">
        <f t="shared" si="25"/>
        <v>408608.25450847001</v>
      </c>
      <c r="H326" s="9">
        <f t="shared" si="26"/>
        <v>432834.66021734884</v>
      </c>
      <c r="I326" s="9">
        <f t="shared" si="27"/>
        <v>24226.405708878825</v>
      </c>
      <c r="J326" s="7">
        <f t="shared" si="28"/>
        <v>5.9290054573228494E-2</v>
      </c>
      <c r="K326">
        <v>8912853</v>
      </c>
      <c r="L326" t="s">
        <v>107</v>
      </c>
      <c r="M326" s="1">
        <v>415315.16510847001</v>
      </c>
      <c r="N326" s="1">
        <v>6706.9105999999992</v>
      </c>
      <c r="O326" s="2">
        <f t="shared" si="29"/>
        <v>408608.25450847001</v>
      </c>
      <c r="P326">
        <v>8912853</v>
      </c>
    </row>
    <row r="327" spans="2:16" x14ac:dyDescent="0.25">
      <c r="B327" s="16">
        <v>8912150</v>
      </c>
      <c r="C327" s="16" t="s">
        <v>14</v>
      </c>
      <c r="D327" s="6">
        <v>298</v>
      </c>
      <c r="E327" s="5">
        <v>1280483.1902565046</v>
      </c>
      <c r="F327" s="5">
        <v>42994.53</v>
      </c>
      <c r="G327" s="9">
        <f t="shared" si="25"/>
        <v>1165767.2083833888</v>
      </c>
      <c r="H327" s="9">
        <f t="shared" si="26"/>
        <v>1237488.6602565045</v>
      </c>
      <c r="I327" s="9">
        <f t="shared" si="27"/>
        <v>71721.45187311573</v>
      </c>
      <c r="J327" s="7">
        <f t="shared" si="28"/>
        <v>6.1522962180909545E-2</v>
      </c>
      <c r="K327">
        <v>8912150</v>
      </c>
      <c r="L327" t="s">
        <v>14</v>
      </c>
      <c r="M327" s="1">
        <v>1208761.7383833888</v>
      </c>
      <c r="N327" s="1">
        <v>42994.53</v>
      </c>
      <c r="O327" s="2">
        <f t="shared" si="29"/>
        <v>1165767.2083833888</v>
      </c>
      <c r="P327">
        <v>8912150</v>
      </c>
    </row>
    <row r="328" spans="2:16" x14ac:dyDescent="0.25">
      <c r="B328" s="16">
        <v>8913606</v>
      </c>
      <c r="C328" s="16" t="s">
        <v>175</v>
      </c>
      <c r="D328" s="6">
        <v>210</v>
      </c>
      <c r="E328" s="5">
        <v>790746.77839999995</v>
      </c>
      <c r="F328" s="5">
        <v>3246.7783999999997</v>
      </c>
      <c r="G328" s="9">
        <f t="shared" si="25"/>
        <v>759035.51673999999</v>
      </c>
      <c r="H328" s="9">
        <f t="shared" si="26"/>
        <v>787500</v>
      </c>
      <c r="I328" s="9">
        <f t="shared" si="27"/>
        <v>28464.483260000008</v>
      </c>
      <c r="J328" s="7">
        <f t="shared" si="28"/>
        <v>3.7500858170975725E-2</v>
      </c>
      <c r="K328">
        <v>8913606</v>
      </c>
      <c r="L328" t="s">
        <v>175</v>
      </c>
      <c r="M328" s="1">
        <v>762282.29513999994</v>
      </c>
      <c r="N328" s="1">
        <v>3246.7783999999997</v>
      </c>
      <c r="O328" s="2">
        <f t="shared" si="29"/>
        <v>759035.51673999999</v>
      </c>
      <c r="P328">
        <v>8913606</v>
      </c>
    </row>
    <row r="329" spans="2:16" x14ac:dyDescent="0.25">
      <c r="B329" s="16">
        <v>8913771</v>
      </c>
      <c r="C329" s="16" t="s">
        <v>275</v>
      </c>
      <c r="D329" s="6">
        <v>201</v>
      </c>
      <c r="E329" s="5">
        <v>927216.16991220752</v>
      </c>
      <c r="F329" s="5">
        <v>4778.8979999999992</v>
      </c>
      <c r="G329" s="9">
        <f t="shared" si="25"/>
        <v>873131.95858114434</v>
      </c>
      <c r="H329" s="9">
        <f t="shared" si="26"/>
        <v>922437.27191220748</v>
      </c>
      <c r="I329" s="9">
        <f t="shared" si="27"/>
        <v>49305.313331063138</v>
      </c>
      <c r="J329" s="7">
        <f t="shared" si="28"/>
        <v>5.6469486480812348E-2</v>
      </c>
      <c r="K329">
        <v>8913771</v>
      </c>
      <c r="L329" t="s">
        <v>275</v>
      </c>
      <c r="M329" s="1">
        <v>877910.85658114438</v>
      </c>
      <c r="N329" s="1">
        <v>4778.8979999999992</v>
      </c>
      <c r="O329" s="2">
        <f t="shared" si="29"/>
        <v>873131.95858114434</v>
      </c>
      <c r="P329">
        <v>8913771</v>
      </c>
    </row>
    <row r="330" spans="2:16" x14ac:dyDescent="0.25">
      <c r="B330" s="16">
        <v>8913298</v>
      </c>
      <c r="C330" s="16" t="s">
        <v>159</v>
      </c>
      <c r="D330" s="6">
        <v>209</v>
      </c>
      <c r="E330" s="5">
        <v>840954.67746666679</v>
      </c>
      <c r="F330" s="5">
        <v>25543.86</v>
      </c>
      <c r="G330" s="9">
        <f t="shared" si="25"/>
        <v>785168.57731399999</v>
      </c>
      <c r="H330" s="9">
        <f t="shared" si="26"/>
        <v>815410.81746666681</v>
      </c>
      <c r="I330" s="9">
        <f t="shared" si="27"/>
        <v>30242.240152666811</v>
      </c>
      <c r="J330" s="7">
        <f t="shared" si="28"/>
        <v>3.851687526279151E-2</v>
      </c>
      <c r="K330">
        <v>8913298</v>
      </c>
      <c r="L330" t="s">
        <v>159</v>
      </c>
      <c r="M330" s="1">
        <v>810712.43731399998</v>
      </c>
      <c r="N330" s="1">
        <v>25543.86</v>
      </c>
      <c r="O330" s="2">
        <f t="shared" si="29"/>
        <v>785168.57731399999</v>
      </c>
      <c r="P330">
        <v>8913298</v>
      </c>
    </row>
    <row r="331" spans="2:16" x14ac:dyDescent="0.25">
      <c r="B331" s="17" t="s">
        <v>327</v>
      </c>
      <c r="C331" s="17" t="s">
        <v>327</v>
      </c>
      <c r="D331" s="3" t="s">
        <v>327</v>
      </c>
      <c r="E331" s="1">
        <f>SUM(E5:E330)</f>
        <v>500212432.84358203</v>
      </c>
      <c r="F331" s="1">
        <f>SUM(F5:F330)</f>
        <v>5132404.2015200006</v>
      </c>
      <c r="G331" s="10">
        <f>SUM(G5:G330)</f>
        <v>472252059.72632372</v>
      </c>
      <c r="H331" s="10">
        <f>SUM(H5:H330)</f>
        <v>495080028.64206189</v>
      </c>
      <c r="I331" s="10">
        <f>SUM(I5:I330)</f>
        <v>22827968.91573875</v>
      </c>
      <c r="K331" t="s">
        <v>327</v>
      </c>
      <c r="L331" t="s">
        <v>327</v>
      </c>
      <c r="M331" s="1" t="s">
        <v>327</v>
      </c>
      <c r="N331" s="1" t="s">
        <v>327</v>
      </c>
    </row>
    <row r="332" spans="2:16" x14ac:dyDescent="0.25">
      <c r="B332" s="17" t="s">
        <v>327</v>
      </c>
      <c r="C332" s="17" t="s">
        <v>327</v>
      </c>
      <c r="D332" s="3" t="s">
        <v>327</v>
      </c>
      <c r="E332" s="1" t="s">
        <v>327</v>
      </c>
      <c r="F332" s="1" t="s">
        <v>327</v>
      </c>
      <c r="K332" t="s">
        <v>327</v>
      </c>
      <c r="L332" t="s">
        <v>327</v>
      </c>
      <c r="M332" s="1" t="s">
        <v>327</v>
      </c>
      <c r="N332" s="1" t="s">
        <v>327</v>
      </c>
    </row>
    <row r="333" spans="2:16" x14ac:dyDescent="0.25">
      <c r="B333" s="17" t="s">
        <v>327</v>
      </c>
      <c r="C333" s="17" t="s">
        <v>327</v>
      </c>
      <c r="D333" s="3" t="s">
        <v>336</v>
      </c>
      <c r="E333" s="1" t="s">
        <v>327</v>
      </c>
      <c r="F333" s="1" t="s">
        <v>327</v>
      </c>
      <c r="G333" s="8">
        <v>477476547.92784357</v>
      </c>
      <c r="H333" s="8">
        <v>500212433</v>
      </c>
      <c r="K333" t="s">
        <v>327</v>
      </c>
      <c r="L333" t="s">
        <v>327</v>
      </c>
      <c r="M333" s="1" t="s">
        <v>327</v>
      </c>
      <c r="N333" s="1" t="s">
        <v>327</v>
      </c>
    </row>
    <row r="334" spans="2:16" x14ac:dyDescent="0.25">
      <c r="B334" s="17"/>
      <c r="C334" s="17"/>
      <c r="D334" s="3" t="s">
        <v>337</v>
      </c>
      <c r="G334" s="8">
        <v>-92084</v>
      </c>
    </row>
    <row r="335" spans="2:16" x14ac:dyDescent="0.25">
      <c r="B335" s="17" t="s">
        <v>327</v>
      </c>
      <c r="C335" s="17" t="s">
        <v>327</v>
      </c>
      <c r="D335" s="3" t="s">
        <v>329</v>
      </c>
      <c r="E335" s="1" t="s">
        <v>327</v>
      </c>
      <c r="F335" s="1" t="s">
        <v>327</v>
      </c>
      <c r="G335" s="8">
        <v>-5132404.2015199997</v>
      </c>
      <c r="H335" s="8">
        <v>-5132404.2</v>
      </c>
      <c r="K335" t="s">
        <v>327</v>
      </c>
      <c r="L335" t="s">
        <v>327</v>
      </c>
      <c r="M335" s="1" t="s">
        <v>327</v>
      </c>
      <c r="N335" s="1" t="s">
        <v>327</v>
      </c>
    </row>
    <row r="336" spans="2:16" x14ac:dyDescent="0.25">
      <c r="B336" s="17" t="s">
        <v>327</v>
      </c>
      <c r="C336" s="17" t="s">
        <v>327</v>
      </c>
      <c r="D336" s="3" t="s">
        <v>338</v>
      </c>
      <c r="E336" s="1" t="s">
        <v>327</v>
      </c>
      <c r="F336" s="1" t="s">
        <v>327</v>
      </c>
      <c r="G336" s="8">
        <f>SUM(G333:G335)</f>
        <v>472252059.72632354</v>
      </c>
      <c r="H336" s="8">
        <f>SUM(H333:H335)</f>
        <v>495080028.80000001</v>
      </c>
      <c r="K336" t="s">
        <v>327</v>
      </c>
      <c r="L336" t="s">
        <v>327</v>
      </c>
      <c r="M336" s="1" t="s">
        <v>327</v>
      </c>
      <c r="N336" s="1" t="s">
        <v>327</v>
      </c>
    </row>
    <row r="337" spans="2:14" x14ac:dyDescent="0.25">
      <c r="B337" s="17" t="s">
        <v>327</v>
      </c>
      <c r="C337" s="17" t="s">
        <v>327</v>
      </c>
      <c r="D337" s="3" t="s">
        <v>327</v>
      </c>
      <c r="E337" s="1" t="s">
        <v>327</v>
      </c>
      <c r="F337" s="1" t="s">
        <v>327</v>
      </c>
      <c r="K337" t="s">
        <v>327</v>
      </c>
      <c r="L337" t="s">
        <v>327</v>
      </c>
      <c r="M337" s="1" t="s">
        <v>327</v>
      </c>
      <c r="N337" s="1" t="s">
        <v>327</v>
      </c>
    </row>
    <row r="338" spans="2:14" x14ac:dyDescent="0.25">
      <c r="B338" s="17" t="s">
        <v>327</v>
      </c>
      <c r="C338" s="17" t="s">
        <v>327</v>
      </c>
      <c r="D338" s="3" t="s">
        <v>327</v>
      </c>
      <c r="E338" s="1" t="s">
        <v>327</v>
      </c>
      <c r="F338" s="1" t="s">
        <v>327</v>
      </c>
      <c r="K338" t="s">
        <v>327</v>
      </c>
      <c r="L338" t="s">
        <v>327</v>
      </c>
      <c r="M338" s="1" t="s">
        <v>327</v>
      </c>
      <c r="N338" s="1" t="s">
        <v>327</v>
      </c>
    </row>
    <row r="339" spans="2:14" x14ac:dyDescent="0.25">
      <c r="B339" s="17" t="s">
        <v>327</v>
      </c>
      <c r="C339" s="17" t="s">
        <v>327</v>
      </c>
      <c r="D339" s="3" t="s">
        <v>327</v>
      </c>
      <c r="E339" s="1" t="s">
        <v>327</v>
      </c>
      <c r="F339" s="1" t="s">
        <v>327</v>
      </c>
      <c r="K339" t="s">
        <v>327</v>
      </c>
      <c r="L339" t="s">
        <v>327</v>
      </c>
      <c r="M339" s="1" t="s">
        <v>327</v>
      </c>
      <c r="N339" s="1" t="s">
        <v>327</v>
      </c>
    </row>
    <row r="340" spans="2:14" x14ac:dyDescent="0.25">
      <c r="B340" s="17" t="s">
        <v>327</v>
      </c>
      <c r="C340" s="17" t="s">
        <v>327</v>
      </c>
      <c r="D340" s="3" t="s">
        <v>327</v>
      </c>
      <c r="E340" s="1" t="s">
        <v>327</v>
      </c>
      <c r="F340" s="1" t="s">
        <v>327</v>
      </c>
      <c r="K340" t="s">
        <v>327</v>
      </c>
      <c r="L340" t="s">
        <v>327</v>
      </c>
      <c r="M340" s="1" t="s">
        <v>327</v>
      </c>
      <c r="N340" s="1" t="s">
        <v>327</v>
      </c>
    </row>
    <row r="341" spans="2:14" x14ac:dyDescent="0.25">
      <c r="B341" s="17" t="s">
        <v>327</v>
      </c>
      <c r="C341" s="17" t="s">
        <v>327</v>
      </c>
      <c r="D341" s="3" t="s">
        <v>327</v>
      </c>
      <c r="E341" s="1" t="s">
        <v>327</v>
      </c>
      <c r="F341" s="1" t="s">
        <v>327</v>
      </c>
      <c r="K341" t="s">
        <v>327</v>
      </c>
      <c r="L341" t="s">
        <v>327</v>
      </c>
      <c r="M341" s="1" t="s">
        <v>327</v>
      </c>
      <c r="N341" s="1" t="s">
        <v>327</v>
      </c>
    </row>
    <row r="342" spans="2:14" x14ac:dyDescent="0.25">
      <c r="B342" s="17" t="s">
        <v>327</v>
      </c>
      <c r="C342" s="17" t="s">
        <v>327</v>
      </c>
      <c r="D342" s="3" t="s">
        <v>327</v>
      </c>
      <c r="E342" s="1" t="s">
        <v>327</v>
      </c>
      <c r="F342" s="1" t="s">
        <v>327</v>
      </c>
      <c r="K342" t="s">
        <v>327</v>
      </c>
      <c r="L342" t="s">
        <v>327</v>
      </c>
      <c r="M342" s="1" t="s">
        <v>327</v>
      </c>
      <c r="N342" s="1" t="s">
        <v>327</v>
      </c>
    </row>
    <row r="343" spans="2:14" x14ac:dyDescent="0.25">
      <c r="B343" s="17" t="s">
        <v>327</v>
      </c>
      <c r="C343" s="17" t="s">
        <v>327</v>
      </c>
      <c r="D343" s="3" t="s">
        <v>327</v>
      </c>
      <c r="E343" s="1" t="s">
        <v>327</v>
      </c>
      <c r="F343" s="1" t="s">
        <v>327</v>
      </c>
      <c r="K343" t="s">
        <v>327</v>
      </c>
      <c r="L343" t="s">
        <v>327</v>
      </c>
      <c r="M343" s="1" t="s">
        <v>327</v>
      </c>
      <c r="N343" s="1" t="s">
        <v>327</v>
      </c>
    </row>
    <row r="344" spans="2:14" x14ac:dyDescent="0.25">
      <c r="B344" s="17" t="s">
        <v>327</v>
      </c>
      <c r="C344" s="17" t="s">
        <v>327</v>
      </c>
      <c r="D344" s="3" t="s">
        <v>327</v>
      </c>
      <c r="E344" s="1" t="s">
        <v>327</v>
      </c>
      <c r="F344" s="1" t="s">
        <v>327</v>
      </c>
      <c r="K344" t="s">
        <v>327</v>
      </c>
      <c r="L344" t="s">
        <v>327</v>
      </c>
      <c r="M344" s="1" t="s">
        <v>327</v>
      </c>
      <c r="N344" s="1" t="s">
        <v>327</v>
      </c>
    </row>
    <row r="345" spans="2:14" x14ac:dyDescent="0.25">
      <c r="B345" s="17" t="s">
        <v>327</v>
      </c>
      <c r="C345" s="17" t="s">
        <v>327</v>
      </c>
      <c r="D345" s="3" t="s">
        <v>327</v>
      </c>
      <c r="E345" s="1" t="s">
        <v>327</v>
      </c>
      <c r="F345" s="1" t="s">
        <v>327</v>
      </c>
      <c r="K345" t="s">
        <v>327</v>
      </c>
      <c r="L345" t="s">
        <v>327</v>
      </c>
      <c r="M345" s="1" t="s">
        <v>327</v>
      </c>
      <c r="N345" s="1" t="s">
        <v>327</v>
      </c>
    </row>
    <row r="346" spans="2:14" x14ac:dyDescent="0.25">
      <c r="B346" s="17" t="s">
        <v>327</v>
      </c>
      <c r="C346" s="17" t="s">
        <v>327</v>
      </c>
      <c r="D346" s="3" t="s">
        <v>327</v>
      </c>
      <c r="E346" s="1" t="s">
        <v>327</v>
      </c>
      <c r="F346" s="1" t="s">
        <v>327</v>
      </c>
      <c r="K346" t="s">
        <v>327</v>
      </c>
      <c r="L346" t="s">
        <v>327</v>
      </c>
      <c r="M346" s="1" t="s">
        <v>327</v>
      </c>
      <c r="N346" s="1" t="s">
        <v>327</v>
      </c>
    </row>
    <row r="347" spans="2:14" x14ac:dyDescent="0.25">
      <c r="B347" s="17" t="s">
        <v>327</v>
      </c>
      <c r="C347" s="17" t="s">
        <v>327</v>
      </c>
      <c r="D347" s="3" t="s">
        <v>327</v>
      </c>
      <c r="E347" s="1" t="s">
        <v>327</v>
      </c>
      <c r="F347" s="1" t="s">
        <v>327</v>
      </c>
      <c r="K347" t="s">
        <v>327</v>
      </c>
      <c r="L347" t="s">
        <v>327</v>
      </c>
      <c r="M347" s="1" t="s">
        <v>327</v>
      </c>
      <c r="N347" s="1" t="s">
        <v>327</v>
      </c>
    </row>
    <row r="348" spans="2:14" x14ac:dyDescent="0.25">
      <c r="B348" s="17" t="s">
        <v>327</v>
      </c>
      <c r="C348" s="17" t="s">
        <v>327</v>
      </c>
      <c r="D348" s="3" t="s">
        <v>327</v>
      </c>
      <c r="E348" s="1" t="s">
        <v>327</v>
      </c>
      <c r="F348" s="1" t="s">
        <v>327</v>
      </c>
      <c r="K348" t="s">
        <v>327</v>
      </c>
      <c r="L348" t="s">
        <v>327</v>
      </c>
      <c r="M348" s="1" t="s">
        <v>327</v>
      </c>
      <c r="N348" s="1" t="s">
        <v>327</v>
      </c>
    </row>
    <row r="349" spans="2:14" x14ac:dyDescent="0.25">
      <c r="B349" s="17" t="s">
        <v>327</v>
      </c>
      <c r="C349" s="17" t="s">
        <v>327</v>
      </c>
      <c r="D349" s="3" t="s">
        <v>327</v>
      </c>
      <c r="E349" s="1" t="s">
        <v>327</v>
      </c>
      <c r="F349" s="1" t="s">
        <v>327</v>
      </c>
      <c r="K349" t="s">
        <v>327</v>
      </c>
      <c r="L349" t="s">
        <v>327</v>
      </c>
      <c r="M349" s="1" t="s">
        <v>327</v>
      </c>
      <c r="N349" s="1" t="s">
        <v>327</v>
      </c>
    </row>
    <row r="350" spans="2:14" x14ac:dyDescent="0.25">
      <c r="B350" s="17" t="s">
        <v>327</v>
      </c>
      <c r="C350" s="17" t="s">
        <v>327</v>
      </c>
      <c r="D350" s="3" t="s">
        <v>327</v>
      </c>
      <c r="E350" s="1" t="s">
        <v>327</v>
      </c>
      <c r="F350" s="1" t="s">
        <v>327</v>
      </c>
      <c r="K350" t="s">
        <v>327</v>
      </c>
      <c r="L350" t="s">
        <v>327</v>
      </c>
      <c r="M350" s="1" t="s">
        <v>327</v>
      </c>
      <c r="N350" s="1" t="s">
        <v>327</v>
      </c>
    </row>
    <row r="351" spans="2:14" x14ac:dyDescent="0.25">
      <c r="B351" s="17" t="s">
        <v>327</v>
      </c>
      <c r="C351" s="17" t="s">
        <v>327</v>
      </c>
      <c r="D351" s="3" t="s">
        <v>327</v>
      </c>
      <c r="E351" s="1" t="s">
        <v>327</v>
      </c>
      <c r="F351" s="1" t="s">
        <v>327</v>
      </c>
      <c r="K351" t="s">
        <v>327</v>
      </c>
      <c r="L351" t="s">
        <v>327</v>
      </c>
      <c r="M351" s="1" t="s">
        <v>327</v>
      </c>
      <c r="N351" s="1" t="s">
        <v>327</v>
      </c>
    </row>
    <row r="352" spans="2:14" x14ac:dyDescent="0.25">
      <c r="B352" s="17" t="s">
        <v>327</v>
      </c>
      <c r="C352" s="17" t="s">
        <v>327</v>
      </c>
      <c r="D352" s="3" t="s">
        <v>327</v>
      </c>
      <c r="E352" s="1" t="s">
        <v>327</v>
      </c>
      <c r="F352" s="1" t="s">
        <v>327</v>
      </c>
      <c r="K352" t="s">
        <v>327</v>
      </c>
      <c r="L352" t="s">
        <v>327</v>
      </c>
      <c r="M352" s="1" t="s">
        <v>327</v>
      </c>
      <c r="N352" s="1" t="s">
        <v>327</v>
      </c>
    </row>
    <row r="353" spans="2:14" x14ac:dyDescent="0.25">
      <c r="B353" s="17" t="s">
        <v>327</v>
      </c>
      <c r="C353" s="17" t="s">
        <v>327</v>
      </c>
      <c r="D353" s="3" t="s">
        <v>327</v>
      </c>
      <c r="E353" s="1" t="s">
        <v>327</v>
      </c>
      <c r="F353" s="1" t="s">
        <v>327</v>
      </c>
      <c r="K353" t="s">
        <v>327</v>
      </c>
      <c r="L353" t="s">
        <v>327</v>
      </c>
      <c r="M353" s="1" t="s">
        <v>327</v>
      </c>
      <c r="N353" s="1" t="s">
        <v>327</v>
      </c>
    </row>
    <row r="354" spans="2:14" x14ac:dyDescent="0.25">
      <c r="B354" s="17" t="s">
        <v>327</v>
      </c>
      <c r="C354" s="17" t="s">
        <v>327</v>
      </c>
      <c r="D354" s="3" t="s">
        <v>327</v>
      </c>
      <c r="E354" s="1" t="s">
        <v>327</v>
      </c>
      <c r="F354" s="1" t="s">
        <v>327</v>
      </c>
      <c r="K354" t="s">
        <v>327</v>
      </c>
      <c r="L354" t="s">
        <v>327</v>
      </c>
      <c r="M354" s="1" t="s">
        <v>327</v>
      </c>
      <c r="N354" s="1" t="s">
        <v>327</v>
      </c>
    </row>
    <row r="355" spans="2:14" x14ac:dyDescent="0.25">
      <c r="B355" s="17" t="s">
        <v>327</v>
      </c>
      <c r="C355" s="17" t="s">
        <v>327</v>
      </c>
      <c r="D355" s="3" t="s">
        <v>327</v>
      </c>
      <c r="E355" s="1" t="s">
        <v>327</v>
      </c>
      <c r="F355" s="1" t="s">
        <v>327</v>
      </c>
      <c r="K355" t="s">
        <v>327</v>
      </c>
      <c r="L355" t="s">
        <v>327</v>
      </c>
      <c r="M355" s="1" t="s">
        <v>327</v>
      </c>
      <c r="N355" s="1" t="s">
        <v>327</v>
      </c>
    </row>
    <row r="356" spans="2:14" x14ac:dyDescent="0.25">
      <c r="B356" s="17" t="s">
        <v>327</v>
      </c>
      <c r="C356" s="17" t="s">
        <v>327</v>
      </c>
      <c r="D356" s="3" t="s">
        <v>327</v>
      </c>
      <c r="E356" s="1" t="s">
        <v>327</v>
      </c>
      <c r="F356" s="1" t="s">
        <v>327</v>
      </c>
      <c r="K356" t="s">
        <v>327</v>
      </c>
      <c r="L356" t="s">
        <v>327</v>
      </c>
      <c r="M356" s="1" t="s">
        <v>327</v>
      </c>
      <c r="N356" s="1" t="s">
        <v>327</v>
      </c>
    </row>
    <row r="357" spans="2:14" x14ac:dyDescent="0.25">
      <c r="B357" s="17" t="s">
        <v>327</v>
      </c>
      <c r="C357" s="17" t="s">
        <v>327</v>
      </c>
      <c r="D357" s="3" t="s">
        <v>327</v>
      </c>
      <c r="E357" s="1" t="s">
        <v>327</v>
      </c>
      <c r="F357" s="1" t="s">
        <v>327</v>
      </c>
      <c r="K357" t="s">
        <v>327</v>
      </c>
      <c r="L357" t="s">
        <v>327</v>
      </c>
      <c r="M357" s="1" t="s">
        <v>327</v>
      </c>
      <c r="N357" s="1" t="s">
        <v>327</v>
      </c>
    </row>
    <row r="358" spans="2:14" x14ac:dyDescent="0.25">
      <c r="B358" s="17" t="s">
        <v>327</v>
      </c>
      <c r="C358" s="17" t="s">
        <v>327</v>
      </c>
      <c r="D358" s="3" t="s">
        <v>327</v>
      </c>
      <c r="E358" s="1" t="s">
        <v>327</v>
      </c>
      <c r="F358" s="1" t="s">
        <v>327</v>
      </c>
      <c r="K358" t="s">
        <v>327</v>
      </c>
      <c r="L358" t="s">
        <v>327</v>
      </c>
      <c r="M358" s="1" t="s">
        <v>327</v>
      </c>
      <c r="N358" s="1" t="s">
        <v>327</v>
      </c>
    </row>
    <row r="359" spans="2:14" x14ac:dyDescent="0.25">
      <c r="B359" s="17" t="s">
        <v>327</v>
      </c>
      <c r="C359" s="17" t="s">
        <v>327</v>
      </c>
      <c r="D359" s="3" t="s">
        <v>327</v>
      </c>
      <c r="E359" s="1" t="s">
        <v>327</v>
      </c>
      <c r="F359" s="1" t="s">
        <v>327</v>
      </c>
      <c r="K359" t="s">
        <v>327</v>
      </c>
      <c r="L359" t="s">
        <v>327</v>
      </c>
      <c r="M359" s="1" t="s">
        <v>327</v>
      </c>
      <c r="N359" s="1" t="s">
        <v>327</v>
      </c>
    </row>
    <row r="360" spans="2:14" x14ac:dyDescent="0.25">
      <c r="B360" s="17" t="s">
        <v>327</v>
      </c>
      <c r="C360" s="17" t="s">
        <v>327</v>
      </c>
      <c r="D360" s="3" t="s">
        <v>327</v>
      </c>
      <c r="E360" s="1" t="s">
        <v>327</v>
      </c>
      <c r="F360" s="1" t="s">
        <v>327</v>
      </c>
      <c r="K360" t="s">
        <v>327</v>
      </c>
      <c r="L360" t="s">
        <v>327</v>
      </c>
      <c r="M360" s="1" t="s">
        <v>327</v>
      </c>
      <c r="N360" s="1" t="s">
        <v>327</v>
      </c>
    </row>
    <row r="361" spans="2:14" x14ac:dyDescent="0.25">
      <c r="B361" s="17" t="s">
        <v>327</v>
      </c>
      <c r="C361" s="17" t="s">
        <v>327</v>
      </c>
      <c r="D361" s="3" t="s">
        <v>327</v>
      </c>
      <c r="E361" s="1" t="s">
        <v>327</v>
      </c>
      <c r="F361" s="1" t="s">
        <v>327</v>
      </c>
      <c r="K361" t="s">
        <v>327</v>
      </c>
      <c r="L361" t="s">
        <v>327</v>
      </c>
      <c r="M361" s="1" t="s">
        <v>327</v>
      </c>
      <c r="N361" s="1" t="s">
        <v>327</v>
      </c>
    </row>
    <row r="362" spans="2:14" x14ac:dyDescent="0.25">
      <c r="B362" s="17" t="s">
        <v>327</v>
      </c>
      <c r="C362" s="17" t="s">
        <v>327</v>
      </c>
      <c r="D362" s="3" t="s">
        <v>327</v>
      </c>
      <c r="E362" s="1" t="s">
        <v>327</v>
      </c>
      <c r="F362" s="1" t="s">
        <v>327</v>
      </c>
      <c r="K362" t="s">
        <v>327</v>
      </c>
      <c r="L362" t="s">
        <v>327</v>
      </c>
      <c r="M362" s="1" t="s">
        <v>327</v>
      </c>
      <c r="N362" s="1" t="s">
        <v>327</v>
      </c>
    </row>
    <row r="363" spans="2:14" x14ac:dyDescent="0.25">
      <c r="B363" s="17" t="s">
        <v>327</v>
      </c>
      <c r="C363" s="17" t="s">
        <v>327</v>
      </c>
      <c r="D363" s="3" t="s">
        <v>327</v>
      </c>
      <c r="E363" s="1" t="s">
        <v>327</v>
      </c>
      <c r="F363" s="1" t="s">
        <v>327</v>
      </c>
      <c r="K363" t="s">
        <v>327</v>
      </c>
      <c r="L363" t="s">
        <v>327</v>
      </c>
      <c r="M363" s="1" t="s">
        <v>327</v>
      </c>
      <c r="N363" s="1" t="s">
        <v>327</v>
      </c>
    </row>
    <row r="364" spans="2:14" x14ac:dyDescent="0.25">
      <c r="B364" s="17" t="s">
        <v>327</v>
      </c>
      <c r="C364" s="17" t="s">
        <v>327</v>
      </c>
      <c r="D364" s="3" t="s">
        <v>327</v>
      </c>
      <c r="E364" s="1" t="s">
        <v>327</v>
      </c>
      <c r="F364" s="1" t="s">
        <v>327</v>
      </c>
      <c r="K364" t="s">
        <v>327</v>
      </c>
      <c r="L364" t="s">
        <v>327</v>
      </c>
      <c r="M364" s="1" t="s">
        <v>327</v>
      </c>
      <c r="N364" s="1" t="s">
        <v>327</v>
      </c>
    </row>
    <row r="365" spans="2:14" x14ac:dyDescent="0.25">
      <c r="B365" s="17" t="s">
        <v>327</v>
      </c>
      <c r="C365" s="17" t="s">
        <v>327</v>
      </c>
      <c r="D365" s="3" t="s">
        <v>327</v>
      </c>
      <c r="E365" s="1" t="s">
        <v>327</v>
      </c>
      <c r="F365" s="1" t="s">
        <v>327</v>
      </c>
      <c r="K365" t="s">
        <v>327</v>
      </c>
      <c r="L365" t="s">
        <v>327</v>
      </c>
      <c r="M365" s="1" t="s">
        <v>327</v>
      </c>
      <c r="N365" s="1" t="s">
        <v>327</v>
      </c>
    </row>
    <row r="366" spans="2:14" x14ac:dyDescent="0.25">
      <c r="B366" s="17" t="s">
        <v>327</v>
      </c>
      <c r="C366" s="17" t="s">
        <v>327</v>
      </c>
      <c r="D366" s="3" t="s">
        <v>327</v>
      </c>
      <c r="E366" s="1" t="s">
        <v>327</v>
      </c>
      <c r="F366" s="1" t="s">
        <v>327</v>
      </c>
      <c r="K366" t="s">
        <v>327</v>
      </c>
      <c r="L366" t="s">
        <v>327</v>
      </c>
      <c r="M366" s="1" t="s">
        <v>327</v>
      </c>
      <c r="N366" s="1" t="s">
        <v>327</v>
      </c>
    </row>
    <row r="367" spans="2:14" x14ac:dyDescent="0.25">
      <c r="B367" s="17" t="s">
        <v>327</v>
      </c>
      <c r="C367" s="17" t="s">
        <v>327</v>
      </c>
      <c r="D367" s="3" t="s">
        <v>327</v>
      </c>
      <c r="E367" s="1" t="s">
        <v>327</v>
      </c>
      <c r="F367" s="1" t="s">
        <v>327</v>
      </c>
      <c r="K367" t="s">
        <v>327</v>
      </c>
      <c r="L367" t="s">
        <v>327</v>
      </c>
      <c r="M367" s="1" t="s">
        <v>327</v>
      </c>
      <c r="N367" s="1" t="s">
        <v>327</v>
      </c>
    </row>
    <row r="368" spans="2:14" x14ac:dyDescent="0.25">
      <c r="B368" s="17" t="s">
        <v>327</v>
      </c>
      <c r="C368" s="17" t="s">
        <v>327</v>
      </c>
      <c r="D368" s="3" t="s">
        <v>327</v>
      </c>
      <c r="E368" s="1" t="s">
        <v>327</v>
      </c>
      <c r="F368" s="1" t="s">
        <v>327</v>
      </c>
      <c r="K368" t="s">
        <v>327</v>
      </c>
      <c r="L368" t="s">
        <v>327</v>
      </c>
      <c r="M368" s="1" t="s">
        <v>327</v>
      </c>
      <c r="N368" s="1" t="s">
        <v>327</v>
      </c>
    </row>
    <row r="369" spans="2:14" x14ac:dyDescent="0.25">
      <c r="B369" s="17" t="s">
        <v>327</v>
      </c>
      <c r="C369" s="17" t="s">
        <v>327</v>
      </c>
      <c r="D369" s="3" t="s">
        <v>327</v>
      </c>
      <c r="E369" s="1" t="s">
        <v>327</v>
      </c>
      <c r="F369" s="1" t="s">
        <v>327</v>
      </c>
      <c r="K369" t="s">
        <v>327</v>
      </c>
      <c r="L369" t="s">
        <v>327</v>
      </c>
      <c r="M369" s="1" t="s">
        <v>327</v>
      </c>
      <c r="N369" s="1" t="s">
        <v>327</v>
      </c>
    </row>
    <row r="370" spans="2:14" x14ac:dyDescent="0.25">
      <c r="B370" s="17" t="s">
        <v>327</v>
      </c>
      <c r="C370" s="17" t="s">
        <v>327</v>
      </c>
      <c r="D370" s="3" t="s">
        <v>327</v>
      </c>
      <c r="E370" s="1" t="s">
        <v>327</v>
      </c>
      <c r="F370" s="1" t="s">
        <v>327</v>
      </c>
      <c r="K370" t="s">
        <v>327</v>
      </c>
      <c r="L370" t="s">
        <v>327</v>
      </c>
      <c r="M370" s="1" t="s">
        <v>327</v>
      </c>
      <c r="N370" s="1" t="s">
        <v>327</v>
      </c>
    </row>
    <row r="371" spans="2:14" x14ac:dyDescent="0.25">
      <c r="B371" s="17" t="s">
        <v>327</v>
      </c>
      <c r="C371" s="17" t="s">
        <v>327</v>
      </c>
      <c r="D371" s="3" t="s">
        <v>327</v>
      </c>
      <c r="E371" s="1" t="s">
        <v>327</v>
      </c>
      <c r="F371" s="1" t="s">
        <v>327</v>
      </c>
      <c r="K371" t="s">
        <v>327</v>
      </c>
      <c r="L371" t="s">
        <v>327</v>
      </c>
      <c r="M371" s="1" t="s">
        <v>327</v>
      </c>
      <c r="N371" s="1" t="s">
        <v>327</v>
      </c>
    </row>
    <row r="372" spans="2:14" x14ac:dyDescent="0.25">
      <c r="B372" s="17" t="s">
        <v>327</v>
      </c>
      <c r="C372" s="17" t="s">
        <v>327</v>
      </c>
      <c r="D372" s="3" t="s">
        <v>327</v>
      </c>
      <c r="E372" s="1" t="s">
        <v>327</v>
      </c>
      <c r="F372" s="1" t="s">
        <v>327</v>
      </c>
      <c r="K372" t="s">
        <v>327</v>
      </c>
      <c r="L372" t="s">
        <v>327</v>
      </c>
      <c r="M372" s="1" t="s">
        <v>327</v>
      </c>
      <c r="N372" s="1" t="s">
        <v>327</v>
      </c>
    </row>
    <row r="373" spans="2:14" x14ac:dyDescent="0.25">
      <c r="B373" s="17" t="s">
        <v>327</v>
      </c>
      <c r="C373" s="17" t="s">
        <v>327</v>
      </c>
      <c r="D373" s="3" t="s">
        <v>327</v>
      </c>
      <c r="E373" s="1" t="s">
        <v>327</v>
      </c>
      <c r="F373" s="1" t="s">
        <v>327</v>
      </c>
      <c r="K373" t="s">
        <v>327</v>
      </c>
      <c r="L373" t="s">
        <v>327</v>
      </c>
      <c r="M373" s="1" t="s">
        <v>327</v>
      </c>
      <c r="N373" s="1" t="s">
        <v>327</v>
      </c>
    </row>
    <row r="374" spans="2:14" x14ac:dyDescent="0.25">
      <c r="B374" s="17" t="s">
        <v>327</v>
      </c>
      <c r="C374" s="17" t="s">
        <v>327</v>
      </c>
      <c r="D374" s="3" t="s">
        <v>327</v>
      </c>
      <c r="E374" s="1" t="s">
        <v>327</v>
      </c>
      <c r="F374" s="1" t="s">
        <v>327</v>
      </c>
      <c r="K374" t="s">
        <v>327</v>
      </c>
      <c r="L374" t="s">
        <v>327</v>
      </c>
      <c r="M374" s="1" t="s">
        <v>327</v>
      </c>
      <c r="N374" s="1" t="s">
        <v>327</v>
      </c>
    </row>
    <row r="375" spans="2:14" x14ac:dyDescent="0.25">
      <c r="B375" s="17" t="s">
        <v>327</v>
      </c>
      <c r="C375" s="17" t="s">
        <v>327</v>
      </c>
      <c r="D375" s="3" t="s">
        <v>327</v>
      </c>
      <c r="E375" s="1" t="s">
        <v>327</v>
      </c>
      <c r="F375" s="1" t="s">
        <v>327</v>
      </c>
      <c r="K375" t="s">
        <v>327</v>
      </c>
      <c r="L375" t="s">
        <v>327</v>
      </c>
      <c r="M375" s="1" t="s">
        <v>327</v>
      </c>
      <c r="N375" s="1" t="s">
        <v>327</v>
      </c>
    </row>
    <row r="376" spans="2:14" x14ac:dyDescent="0.25">
      <c r="B376" s="17" t="s">
        <v>327</v>
      </c>
      <c r="C376" s="17" t="s">
        <v>327</v>
      </c>
      <c r="D376" s="3" t="s">
        <v>327</v>
      </c>
      <c r="E376" s="1" t="s">
        <v>327</v>
      </c>
      <c r="F376" s="1" t="s">
        <v>327</v>
      </c>
      <c r="K376" t="s">
        <v>327</v>
      </c>
      <c r="L376" t="s">
        <v>327</v>
      </c>
      <c r="M376" s="1" t="s">
        <v>327</v>
      </c>
      <c r="N376" s="1" t="s">
        <v>327</v>
      </c>
    </row>
    <row r="377" spans="2:14" x14ac:dyDescent="0.25">
      <c r="B377" s="17" t="s">
        <v>327</v>
      </c>
      <c r="C377" s="17" t="s">
        <v>327</v>
      </c>
      <c r="D377" s="3" t="s">
        <v>327</v>
      </c>
      <c r="E377" s="1" t="s">
        <v>327</v>
      </c>
      <c r="F377" s="1" t="s">
        <v>327</v>
      </c>
      <c r="K377" t="s">
        <v>327</v>
      </c>
      <c r="L377" t="s">
        <v>327</v>
      </c>
      <c r="M377" s="1" t="s">
        <v>327</v>
      </c>
      <c r="N377" s="1" t="s">
        <v>327</v>
      </c>
    </row>
    <row r="378" spans="2:14" x14ac:dyDescent="0.25">
      <c r="B378" s="17" t="s">
        <v>327</v>
      </c>
      <c r="C378" s="17" t="s">
        <v>327</v>
      </c>
      <c r="D378" s="3" t="s">
        <v>327</v>
      </c>
      <c r="E378" s="1" t="s">
        <v>327</v>
      </c>
      <c r="F378" s="1" t="s">
        <v>327</v>
      </c>
      <c r="K378" t="s">
        <v>327</v>
      </c>
      <c r="L378" t="s">
        <v>327</v>
      </c>
      <c r="M378" s="1" t="s">
        <v>327</v>
      </c>
      <c r="N378" s="1" t="s">
        <v>327</v>
      </c>
    </row>
    <row r="379" spans="2:14" x14ac:dyDescent="0.25">
      <c r="B379" s="17" t="s">
        <v>327</v>
      </c>
      <c r="C379" s="17" t="s">
        <v>327</v>
      </c>
      <c r="D379" s="3" t="s">
        <v>327</v>
      </c>
      <c r="E379" s="1" t="s">
        <v>327</v>
      </c>
      <c r="F379" s="1" t="s">
        <v>327</v>
      </c>
      <c r="K379" t="s">
        <v>327</v>
      </c>
      <c r="L379" t="s">
        <v>327</v>
      </c>
      <c r="M379" s="1" t="s">
        <v>327</v>
      </c>
      <c r="N379" s="1" t="s">
        <v>327</v>
      </c>
    </row>
    <row r="380" spans="2:14" x14ac:dyDescent="0.25">
      <c r="B380" s="17" t="s">
        <v>327</v>
      </c>
      <c r="C380" s="17" t="s">
        <v>327</v>
      </c>
      <c r="D380" s="3" t="s">
        <v>327</v>
      </c>
      <c r="E380" s="1" t="s">
        <v>327</v>
      </c>
      <c r="F380" s="1" t="s">
        <v>327</v>
      </c>
      <c r="K380" t="s">
        <v>327</v>
      </c>
      <c r="L380" t="s">
        <v>327</v>
      </c>
      <c r="M380" s="1" t="s">
        <v>327</v>
      </c>
      <c r="N380" s="1" t="s">
        <v>327</v>
      </c>
    </row>
    <row r="381" spans="2:14" x14ac:dyDescent="0.25">
      <c r="B381" s="17" t="s">
        <v>327</v>
      </c>
      <c r="C381" s="17" t="s">
        <v>327</v>
      </c>
      <c r="D381" s="3" t="s">
        <v>327</v>
      </c>
      <c r="E381" s="1" t="s">
        <v>327</v>
      </c>
      <c r="F381" s="1" t="s">
        <v>327</v>
      </c>
      <c r="K381" t="s">
        <v>327</v>
      </c>
      <c r="L381" t="s">
        <v>327</v>
      </c>
      <c r="M381" s="1" t="s">
        <v>327</v>
      </c>
      <c r="N381" s="1" t="s">
        <v>327</v>
      </c>
    </row>
    <row r="382" spans="2:14" x14ac:dyDescent="0.25">
      <c r="B382" s="17" t="s">
        <v>327</v>
      </c>
      <c r="C382" s="17" t="s">
        <v>327</v>
      </c>
      <c r="D382" s="3" t="s">
        <v>327</v>
      </c>
      <c r="E382" s="1" t="s">
        <v>327</v>
      </c>
      <c r="F382" s="1" t="s">
        <v>327</v>
      </c>
      <c r="K382" t="s">
        <v>327</v>
      </c>
      <c r="L382" t="s">
        <v>327</v>
      </c>
      <c r="M382" s="1" t="s">
        <v>327</v>
      </c>
      <c r="N382" s="1" t="s">
        <v>327</v>
      </c>
    </row>
    <row r="383" spans="2:14" x14ac:dyDescent="0.25">
      <c r="B383" s="17" t="s">
        <v>327</v>
      </c>
      <c r="C383" s="17" t="s">
        <v>327</v>
      </c>
      <c r="D383" s="3" t="s">
        <v>327</v>
      </c>
      <c r="E383" s="1" t="s">
        <v>327</v>
      </c>
      <c r="F383" s="1" t="s">
        <v>327</v>
      </c>
      <c r="K383" t="s">
        <v>327</v>
      </c>
      <c r="L383" t="s">
        <v>327</v>
      </c>
      <c r="M383" s="1" t="s">
        <v>327</v>
      </c>
      <c r="N383" s="1" t="s">
        <v>327</v>
      </c>
    </row>
    <row r="384" spans="2:14" x14ac:dyDescent="0.25">
      <c r="B384" s="17" t="s">
        <v>327</v>
      </c>
      <c r="C384" s="17" t="s">
        <v>327</v>
      </c>
      <c r="D384" s="3" t="s">
        <v>327</v>
      </c>
      <c r="E384" s="1" t="s">
        <v>327</v>
      </c>
      <c r="F384" s="1" t="s">
        <v>327</v>
      </c>
      <c r="K384" t="s">
        <v>327</v>
      </c>
      <c r="L384" t="s">
        <v>327</v>
      </c>
      <c r="M384" s="1" t="s">
        <v>327</v>
      </c>
      <c r="N384" s="1" t="s">
        <v>327</v>
      </c>
    </row>
    <row r="385" spans="2:14" x14ac:dyDescent="0.25">
      <c r="B385" s="17" t="s">
        <v>327</v>
      </c>
      <c r="C385" s="17" t="s">
        <v>327</v>
      </c>
      <c r="D385" s="3" t="s">
        <v>327</v>
      </c>
      <c r="E385" s="1" t="s">
        <v>327</v>
      </c>
      <c r="F385" s="1" t="s">
        <v>327</v>
      </c>
      <c r="K385" t="s">
        <v>327</v>
      </c>
      <c r="L385" t="s">
        <v>327</v>
      </c>
      <c r="M385" s="1" t="s">
        <v>327</v>
      </c>
      <c r="N385" s="1" t="s">
        <v>327</v>
      </c>
    </row>
    <row r="386" spans="2:14" x14ac:dyDescent="0.25">
      <c r="B386" s="17" t="s">
        <v>327</v>
      </c>
      <c r="C386" s="17" t="s">
        <v>327</v>
      </c>
      <c r="D386" s="3" t="s">
        <v>327</v>
      </c>
      <c r="E386" s="1" t="s">
        <v>327</v>
      </c>
      <c r="F386" s="1" t="s">
        <v>327</v>
      </c>
      <c r="K386" t="s">
        <v>327</v>
      </c>
      <c r="L386" t="s">
        <v>327</v>
      </c>
      <c r="M386" s="1" t="s">
        <v>327</v>
      </c>
      <c r="N386" s="1" t="s">
        <v>327</v>
      </c>
    </row>
    <row r="387" spans="2:14" x14ac:dyDescent="0.25">
      <c r="B387" s="17" t="s">
        <v>327</v>
      </c>
      <c r="C387" s="17" t="s">
        <v>327</v>
      </c>
      <c r="D387" s="3" t="s">
        <v>327</v>
      </c>
      <c r="E387" s="1" t="s">
        <v>327</v>
      </c>
      <c r="F387" s="1" t="s">
        <v>327</v>
      </c>
      <c r="K387" t="s">
        <v>327</v>
      </c>
      <c r="L387" t="s">
        <v>327</v>
      </c>
      <c r="M387" s="1" t="s">
        <v>327</v>
      </c>
      <c r="N387" s="1" t="s">
        <v>327</v>
      </c>
    </row>
    <row r="388" spans="2:14" x14ac:dyDescent="0.25">
      <c r="B388" s="17" t="s">
        <v>327</v>
      </c>
      <c r="C388" s="17" t="s">
        <v>327</v>
      </c>
      <c r="D388" s="3" t="s">
        <v>327</v>
      </c>
      <c r="E388" s="1" t="s">
        <v>327</v>
      </c>
      <c r="F388" s="1" t="s">
        <v>327</v>
      </c>
      <c r="K388" t="s">
        <v>327</v>
      </c>
      <c r="L388" t="s">
        <v>327</v>
      </c>
      <c r="M388" s="1" t="s">
        <v>327</v>
      </c>
      <c r="N388" s="1" t="s">
        <v>327</v>
      </c>
    </row>
    <row r="389" spans="2:14" x14ac:dyDescent="0.25">
      <c r="B389" s="17" t="s">
        <v>327</v>
      </c>
      <c r="C389" s="17" t="s">
        <v>327</v>
      </c>
      <c r="D389" s="3" t="s">
        <v>327</v>
      </c>
      <c r="E389" s="1" t="s">
        <v>327</v>
      </c>
      <c r="F389" s="1" t="s">
        <v>327</v>
      </c>
      <c r="K389" t="s">
        <v>327</v>
      </c>
      <c r="L389" t="s">
        <v>327</v>
      </c>
      <c r="M389" s="1" t="s">
        <v>327</v>
      </c>
      <c r="N389" s="1" t="s">
        <v>327</v>
      </c>
    </row>
    <row r="390" spans="2:14" x14ac:dyDescent="0.25">
      <c r="B390" s="17" t="s">
        <v>327</v>
      </c>
      <c r="C390" s="17" t="s">
        <v>327</v>
      </c>
      <c r="D390" s="3" t="s">
        <v>327</v>
      </c>
      <c r="E390" s="1" t="s">
        <v>327</v>
      </c>
      <c r="F390" s="1" t="s">
        <v>327</v>
      </c>
      <c r="K390" t="s">
        <v>327</v>
      </c>
      <c r="L390" t="s">
        <v>327</v>
      </c>
      <c r="M390" s="1" t="s">
        <v>327</v>
      </c>
      <c r="N390" s="1" t="s">
        <v>327</v>
      </c>
    </row>
    <row r="391" spans="2:14" x14ac:dyDescent="0.25">
      <c r="B391" s="17" t="s">
        <v>327</v>
      </c>
      <c r="C391" s="17" t="s">
        <v>327</v>
      </c>
      <c r="D391" s="3" t="s">
        <v>327</v>
      </c>
      <c r="E391" s="1" t="s">
        <v>327</v>
      </c>
      <c r="F391" s="1" t="s">
        <v>327</v>
      </c>
      <c r="K391" t="s">
        <v>327</v>
      </c>
      <c r="L391" t="s">
        <v>327</v>
      </c>
      <c r="M391" s="1" t="s">
        <v>327</v>
      </c>
      <c r="N391" s="1" t="s">
        <v>327</v>
      </c>
    </row>
    <row r="392" spans="2:14" x14ac:dyDescent="0.25">
      <c r="B392" s="17" t="s">
        <v>327</v>
      </c>
      <c r="C392" s="17" t="s">
        <v>327</v>
      </c>
      <c r="D392" s="3" t="s">
        <v>327</v>
      </c>
      <c r="E392" s="1" t="s">
        <v>327</v>
      </c>
      <c r="F392" s="1" t="s">
        <v>327</v>
      </c>
      <c r="K392" t="s">
        <v>327</v>
      </c>
      <c r="L392" t="s">
        <v>327</v>
      </c>
      <c r="M392" s="1" t="s">
        <v>327</v>
      </c>
      <c r="N392" s="1" t="s">
        <v>327</v>
      </c>
    </row>
    <row r="393" spans="2:14" x14ac:dyDescent="0.25">
      <c r="B393" s="17" t="s">
        <v>327</v>
      </c>
      <c r="C393" s="17" t="s">
        <v>327</v>
      </c>
      <c r="D393" s="3" t="s">
        <v>327</v>
      </c>
      <c r="E393" s="1" t="s">
        <v>327</v>
      </c>
      <c r="F393" s="1" t="s">
        <v>327</v>
      </c>
      <c r="K393" t="s">
        <v>327</v>
      </c>
      <c r="L393" t="s">
        <v>327</v>
      </c>
      <c r="M393" s="1" t="s">
        <v>327</v>
      </c>
      <c r="N393" s="1" t="s">
        <v>327</v>
      </c>
    </row>
    <row r="394" spans="2:14" x14ac:dyDescent="0.25">
      <c r="B394" s="17" t="s">
        <v>327</v>
      </c>
      <c r="C394" s="17" t="s">
        <v>327</v>
      </c>
      <c r="D394" s="3" t="s">
        <v>327</v>
      </c>
      <c r="E394" s="1" t="s">
        <v>327</v>
      </c>
      <c r="F394" s="1" t="s">
        <v>327</v>
      </c>
      <c r="K394" t="s">
        <v>327</v>
      </c>
      <c r="L394" t="s">
        <v>327</v>
      </c>
      <c r="M394" s="1" t="s">
        <v>327</v>
      </c>
      <c r="N394" s="1" t="s">
        <v>327</v>
      </c>
    </row>
    <row r="395" spans="2:14" x14ac:dyDescent="0.25">
      <c r="B395" s="17" t="s">
        <v>327</v>
      </c>
      <c r="C395" s="17" t="s">
        <v>327</v>
      </c>
      <c r="D395" s="3" t="s">
        <v>327</v>
      </c>
      <c r="E395" s="1" t="s">
        <v>327</v>
      </c>
      <c r="F395" s="1" t="s">
        <v>327</v>
      </c>
      <c r="K395" t="s">
        <v>327</v>
      </c>
      <c r="L395" t="s">
        <v>327</v>
      </c>
      <c r="M395" s="1" t="s">
        <v>327</v>
      </c>
      <c r="N395" s="1" t="s">
        <v>327</v>
      </c>
    </row>
    <row r="396" spans="2:14" x14ac:dyDescent="0.25">
      <c r="B396" s="17" t="s">
        <v>327</v>
      </c>
      <c r="C396" s="17" t="s">
        <v>327</v>
      </c>
      <c r="D396" s="3" t="s">
        <v>327</v>
      </c>
      <c r="E396" s="1" t="s">
        <v>327</v>
      </c>
      <c r="F396" s="1" t="s">
        <v>327</v>
      </c>
      <c r="K396" t="s">
        <v>327</v>
      </c>
      <c r="L396" t="s">
        <v>327</v>
      </c>
      <c r="M396" s="1" t="s">
        <v>327</v>
      </c>
      <c r="N396" s="1" t="s">
        <v>327</v>
      </c>
    </row>
    <row r="397" spans="2:14" x14ac:dyDescent="0.25">
      <c r="B397" s="17" t="s">
        <v>327</v>
      </c>
      <c r="C397" s="17" t="s">
        <v>327</v>
      </c>
      <c r="D397" s="3" t="s">
        <v>327</v>
      </c>
      <c r="E397" s="1" t="s">
        <v>327</v>
      </c>
      <c r="F397" s="1" t="s">
        <v>327</v>
      </c>
      <c r="K397" t="s">
        <v>327</v>
      </c>
      <c r="L397" t="s">
        <v>327</v>
      </c>
      <c r="M397" s="1" t="s">
        <v>327</v>
      </c>
      <c r="N397" s="1" t="s">
        <v>327</v>
      </c>
    </row>
    <row r="398" spans="2:14" x14ac:dyDescent="0.25">
      <c r="B398" s="17" t="s">
        <v>327</v>
      </c>
      <c r="C398" s="17" t="s">
        <v>327</v>
      </c>
      <c r="D398" s="3" t="s">
        <v>327</v>
      </c>
      <c r="E398" s="1" t="s">
        <v>327</v>
      </c>
      <c r="F398" s="1" t="s">
        <v>327</v>
      </c>
      <c r="K398" t="s">
        <v>327</v>
      </c>
      <c r="L398" t="s">
        <v>327</v>
      </c>
      <c r="M398" s="1" t="s">
        <v>327</v>
      </c>
      <c r="N398" s="1" t="s">
        <v>327</v>
      </c>
    </row>
    <row r="399" spans="2:14" x14ac:dyDescent="0.25">
      <c r="B399" s="17" t="s">
        <v>327</v>
      </c>
      <c r="C399" s="17" t="s">
        <v>327</v>
      </c>
      <c r="D399" s="3" t="s">
        <v>327</v>
      </c>
      <c r="E399" s="1" t="s">
        <v>327</v>
      </c>
      <c r="F399" s="1" t="s">
        <v>327</v>
      </c>
      <c r="K399" t="s">
        <v>327</v>
      </c>
      <c r="L399" t="s">
        <v>327</v>
      </c>
      <c r="M399" s="1" t="s">
        <v>327</v>
      </c>
      <c r="N399" s="1" t="s">
        <v>327</v>
      </c>
    </row>
    <row r="400" spans="2:14" x14ac:dyDescent="0.25">
      <c r="B400" s="17" t="s">
        <v>327</v>
      </c>
      <c r="C400" s="17" t="s">
        <v>327</v>
      </c>
      <c r="D400" s="3" t="s">
        <v>327</v>
      </c>
      <c r="E400" s="1" t="s">
        <v>327</v>
      </c>
      <c r="F400" s="1" t="s">
        <v>327</v>
      </c>
      <c r="K400" t="s">
        <v>327</v>
      </c>
      <c r="L400" t="s">
        <v>327</v>
      </c>
      <c r="M400" s="1" t="s">
        <v>327</v>
      </c>
      <c r="N400" s="1" t="s">
        <v>327</v>
      </c>
    </row>
    <row r="401" spans="2:14" x14ac:dyDescent="0.25">
      <c r="B401" s="17" t="s">
        <v>327</v>
      </c>
      <c r="C401" s="17" t="s">
        <v>327</v>
      </c>
      <c r="D401" s="3" t="s">
        <v>327</v>
      </c>
      <c r="E401" s="1" t="s">
        <v>327</v>
      </c>
      <c r="F401" s="1" t="s">
        <v>327</v>
      </c>
      <c r="K401" t="s">
        <v>327</v>
      </c>
      <c r="L401" t="s">
        <v>327</v>
      </c>
      <c r="M401" s="1" t="s">
        <v>327</v>
      </c>
      <c r="N401" s="1" t="s">
        <v>327</v>
      </c>
    </row>
    <row r="402" spans="2:14" x14ac:dyDescent="0.25">
      <c r="B402" s="17" t="s">
        <v>327</v>
      </c>
      <c r="C402" s="17" t="s">
        <v>327</v>
      </c>
      <c r="D402" s="3" t="s">
        <v>327</v>
      </c>
      <c r="E402" s="1" t="s">
        <v>327</v>
      </c>
      <c r="F402" s="1" t="s">
        <v>327</v>
      </c>
      <c r="K402" t="s">
        <v>327</v>
      </c>
      <c r="L402" t="s">
        <v>327</v>
      </c>
      <c r="M402" s="1" t="s">
        <v>327</v>
      </c>
      <c r="N402" s="1" t="s">
        <v>327</v>
      </c>
    </row>
    <row r="403" spans="2:14" x14ac:dyDescent="0.25">
      <c r="B403" s="17" t="s">
        <v>327</v>
      </c>
      <c r="C403" s="17" t="s">
        <v>327</v>
      </c>
      <c r="D403" s="3" t="s">
        <v>327</v>
      </c>
      <c r="E403" s="1" t="s">
        <v>327</v>
      </c>
      <c r="F403" s="1" t="s">
        <v>327</v>
      </c>
      <c r="K403" t="s">
        <v>327</v>
      </c>
      <c r="L403" t="s">
        <v>327</v>
      </c>
      <c r="M403" s="1" t="s">
        <v>327</v>
      </c>
      <c r="N403" s="1" t="s">
        <v>327</v>
      </c>
    </row>
    <row r="404" spans="2:14" x14ac:dyDescent="0.25">
      <c r="B404" s="17" t="s">
        <v>327</v>
      </c>
      <c r="C404" s="17" t="s">
        <v>327</v>
      </c>
      <c r="D404" s="3" t="s">
        <v>327</v>
      </c>
      <c r="E404" s="1" t="s">
        <v>327</v>
      </c>
      <c r="F404" s="1" t="s">
        <v>327</v>
      </c>
      <c r="K404" t="s">
        <v>327</v>
      </c>
      <c r="L404" t="s">
        <v>327</v>
      </c>
      <c r="M404" s="1" t="s">
        <v>327</v>
      </c>
      <c r="N404" s="1" t="s">
        <v>327</v>
      </c>
    </row>
    <row r="405" spans="2:14" x14ac:dyDescent="0.25">
      <c r="B405" s="17" t="s">
        <v>327</v>
      </c>
      <c r="C405" s="17" t="s">
        <v>327</v>
      </c>
      <c r="D405" s="3" t="s">
        <v>327</v>
      </c>
      <c r="E405" s="1" t="s">
        <v>327</v>
      </c>
      <c r="F405" s="1" t="s">
        <v>327</v>
      </c>
      <c r="K405" t="s">
        <v>327</v>
      </c>
      <c r="L405" t="s">
        <v>327</v>
      </c>
      <c r="M405" s="1" t="s">
        <v>327</v>
      </c>
      <c r="N405" s="1" t="s">
        <v>327</v>
      </c>
    </row>
    <row r="406" spans="2:14" x14ac:dyDescent="0.25">
      <c r="B406" s="17" t="s">
        <v>327</v>
      </c>
      <c r="C406" s="17" t="s">
        <v>327</v>
      </c>
      <c r="D406" s="3" t="s">
        <v>327</v>
      </c>
      <c r="E406" s="1" t="s">
        <v>327</v>
      </c>
      <c r="F406" s="1" t="s">
        <v>327</v>
      </c>
      <c r="K406" t="s">
        <v>327</v>
      </c>
      <c r="L406" t="s">
        <v>327</v>
      </c>
      <c r="M406" s="1" t="s">
        <v>327</v>
      </c>
      <c r="N406" s="1" t="s">
        <v>327</v>
      </c>
    </row>
    <row r="407" spans="2:14" x14ac:dyDescent="0.25">
      <c r="B407" s="17" t="s">
        <v>327</v>
      </c>
      <c r="C407" s="17" t="s">
        <v>327</v>
      </c>
      <c r="D407" s="3" t="s">
        <v>327</v>
      </c>
      <c r="E407" s="1" t="s">
        <v>327</v>
      </c>
      <c r="F407" s="1" t="s">
        <v>327</v>
      </c>
      <c r="K407" t="s">
        <v>327</v>
      </c>
      <c r="L407" t="s">
        <v>327</v>
      </c>
      <c r="M407" s="1" t="s">
        <v>327</v>
      </c>
      <c r="N407" s="1" t="s">
        <v>327</v>
      </c>
    </row>
    <row r="408" spans="2:14" x14ac:dyDescent="0.25">
      <c r="B408" s="17" t="s">
        <v>327</v>
      </c>
      <c r="C408" s="17" t="s">
        <v>327</v>
      </c>
      <c r="D408" s="3" t="s">
        <v>327</v>
      </c>
      <c r="E408" s="1" t="s">
        <v>327</v>
      </c>
      <c r="F408" s="1" t="s">
        <v>327</v>
      </c>
      <c r="K408" t="s">
        <v>327</v>
      </c>
      <c r="L408" t="s">
        <v>327</v>
      </c>
      <c r="M408" s="1" t="s">
        <v>327</v>
      </c>
      <c r="N408" s="1" t="s">
        <v>327</v>
      </c>
    </row>
    <row r="409" spans="2:14" x14ac:dyDescent="0.25">
      <c r="B409" s="17" t="s">
        <v>327</v>
      </c>
      <c r="C409" s="17" t="s">
        <v>327</v>
      </c>
      <c r="D409" s="3" t="s">
        <v>327</v>
      </c>
      <c r="E409" s="1" t="s">
        <v>327</v>
      </c>
      <c r="F409" s="1" t="s">
        <v>327</v>
      </c>
      <c r="K409" t="s">
        <v>327</v>
      </c>
      <c r="L409" t="s">
        <v>327</v>
      </c>
      <c r="M409" s="1" t="s">
        <v>327</v>
      </c>
      <c r="N409" s="1" t="s">
        <v>327</v>
      </c>
    </row>
    <row r="410" spans="2:14" x14ac:dyDescent="0.25">
      <c r="B410" s="17" t="s">
        <v>327</v>
      </c>
      <c r="C410" s="17" t="s">
        <v>327</v>
      </c>
      <c r="D410" s="3" t="s">
        <v>327</v>
      </c>
      <c r="E410" s="1" t="s">
        <v>327</v>
      </c>
      <c r="F410" s="1" t="s">
        <v>327</v>
      </c>
      <c r="K410" t="s">
        <v>327</v>
      </c>
      <c r="L410" t="s">
        <v>327</v>
      </c>
      <c r="M410" s="1" t="s">
        <v>327</v>
      </c>
      <c r="N410" s="1" t="s">
        <v>327</v>
      </c>
    </row>
    <row r="411" spans="2:14" x14ac:dyDescent="0.25">
      <c r="B411" s="17" t="s">
        <v>327</v>
      </c>
      <c r="C411" s="17" t="s">
        <v>327</v>
      </c>
      <c r="D411" s="3" t="s">
        <v>327</v>
      </c>
      <c r="E411" s="1" t="s">
        <v>327</v>
      </c>
      <c r="F411" s="1" t="s">
        <v>327</v>
      </c>
      <c r="K411" t="s">
        <v>327</v>
      </c>
      <c r="L411" t="s">
        <v>327</v>
      </c>
      <c r="M411" s="1" t="s">
        <v>327</v>
      </c>
      <c r="N411" s="1" t="s">
        <v>327</v>
      </c>
    </row>
    <row r="412" spans="2:14" x14ac:dyDescent="0.25">
      <c r="B412" s="17" t="s">
        <v>327</v>
      </c>
      <c r="C412" s="17" t="s">
        <v>327</v>
      </c>
      <c r="D412" s="3" t="s">
        <v>327</v>
      </c>
      <c r="E412" s="1" t="s">
        <v>327</v>
      </c>
      <c r="F412" s="1" t="s">
        <v>327</v>
      </c>
      <c r="K412" t="s">
        <v>327</v>
      </c>
      <c r="L412" t="s">
        <v>327</v>
      </c>
      <c r="M412" s="1" t="s">
        <v>327</v>
      </c>
      <c r="N412" s="1" t="s">
        <v>327</v>
      </c>
    </row>
    <row r="413" spans="2:14" x14ac:dyDescent="0.25">
      <c r="B413" t="s">
        <v>327</v>
      </c>
      <c r="C413" t="s">
        <v>327</v>
      </c>
      <c r="D413" s="3" t="s">
        <v>327</v>
      </c>
      <c r="E413" s="1" t="s">
        <v>327</v>
      </c>
      <c r="F413" s="1" t="s">
        <v>327</v>
      </c>
      <c r="K413" t="s">
        <v>327</v>
      </c>
      <c r="L413" t="s">
        <v>327</v>
      </c>
      <c r="M413" s="1" t="s">
        <v>327</v>
      </c>
      <c r="N413" s="1" t="s">
        <v>327</v>
      </c>
    </row>
    <row r="414" spans="2:14" x14ac:dyDescent="0.25">
      <c r="B414" t="s">
        <v>327</v>
      </c>
      <c r="C414" t="s">
        <v>327</v>
      </c>
      <c r="D414" s="3" t="s">
        <v>327</v>
      </c>
      <c r="E414" s="1" t="s">
        <v>327</v>
      </c>
      <c r="F414" s="1" t="s">
        <v>327</v>
      </c>
      <c r="K414" t="s">
        <v>327</v>
      </c>
      <c r="L414" t="s">
        <v>327</v>
      </c>
      <c r="M414" s="1" t="s">
        <v>327</v>
      </c>
      <c r="N414" s="1" t="s">
        <v>327</v>
      </c>
    </row>
    <row r="415" spans="2:14" x14ac:dyDescent="0.25">
      <c r="B415" t="s">
        <v>327</v>
      </c>
      <c r="C415" t="s">
        <v>327</v>
      </c>
      <c r="D415" s="3" t="s">
        <v>327</v>
      </c>
      <c r="E415" s="1" t="s">
        <v>327</v>
      </c>
      <c r="F415" s="1" t="s">
        <v>327</v>
      </c>
      <c r="K415" t="s">
        <v>327</v>
      </c>
      <c r="L415" t="s">
        <v>327</v>
      </c>
      <c r="M415" s="1" t="s">
        <v>327</v>
      </c>
      <c r="N415" s="1" t="s">
        <v>327</v>
      </c>
    </row>
    <row r="416" spans="2:14" x14ac:dyDescent="0.25">
      <c r="B416" t="s">
        <v>327</v>
      </c>
      <c r="C416" t="s">
        <v>327</v>
      </c>
      <c r="D416" s="3" t="s">
        <v>327</v>
      </c>
      <c r="E416" s="1" t="s">
        <v>327</v>
      </c>
      <c r="F416" s="1" t="s">
        <v>327</v>
      </c>
      <c r="K416" t="s">
        <v>327</v>
      </c>
      <c r="L416" t="s">
        <v>327</v>
      </c>
      <c r="M416" s="1" t="s">
        <v>327</v>
      </c>
      <c r="N416" s="1" t="s">
        <v>327</v>
      </c>
    </row>
    <row r="417" spans="2:14" x14ac:dyDescent="0.25">
      <c r="B417" t="s">
        <v>327</v>
      </c>
      <c r="C417" t="s">
        <v>327</v>
      </c>
      <c r="D417" s="3" t="s">
        <v>327</v>
      </c>
      <c r="E417" s="1" t="s">
        <v>327</v>
      </c>
      <c r="F417" s="1" t="s">
        <v>327</v>
      </c>
      <c r="K417" t="s">
        <v>327</v>
      </c>
      <c r="L417" t="s">
        <v>327</v>
      </c>
      <c r="M417" s="1" t="s">
        <v>327</v>
      </c>
      <c r="N417" s="1" t="s">
        <v>327</v>
      </c>
    </row>
    <row r="418" spans="2:14" x14ac:dyDescent="0.25">
      <c r="B418" t="s">
        <v>327</v>
      </c>
      <c r="C418" t="s">
        <v>327</v>
      </c>
      <c r="D418" s="3" t="s">
        <v>327</v>
      </c>
      <c r="E418" s="1" t="s">
        <v>327</v>
      </c>
      <c r="F418" s="1" t="s">
        <v>327</v>
      </c>
      <c r="K418" t="s">
        <v>327</v>
      </c>
      <c r="L418" t="s">
        <v>327</v>
      </c>
      <c r="M418" s="1" t="s">
        <v>327</v>
      </c>
      <c r="N418" s="1" t="s">
        <v>327</v>
      </c>
    </row>
    <row r="419" spans="2:14" x14ac:dyDescent="0.25">
      <c r="B419" t="s">
        <v>327</v>
      </c>
      <c r="C419" t="s">
        <v>327</v>
      </c>
      <c r="D419" s="3" t="s">
        <v>327</v>
      </c>
      <c r="E419" s="1" t="s">
        <v>327</v>
      </c>
      <c r="F419" s="1" t="s">
        <v>327</v>
      </c>
      <c r="K419" t="s">
        <v>327</v>
      </c>
      <c r="L419" t="s">
        <v>327</v>
      </c>
      <c r="M419" s="1" t="s">
        <v>327</v>
      </c>
      <c r="N419" s="1" t="s">
        <v>327</v>
      </c>
    </row>
    <row r="420" spans="2:14" x14ac:dyDescent="0.25">
      <c r="B420" t="s">
        <v>327</v>
      </c>
      <c r="C420" t="s">
        <v>327</v>
      </c>
      <c r="D420" s="3" t="s">
        <v>327</v>
      </c>
      <c r="E420" s="1" t="s">
        <v>327</v>
      </c>
      <c r="F420" s="1" t="s">
        <v>327</v>
      </c>
      <c r="K420" t="s">
        <v>327</v>
      </c>
      <c r="L420" t="s">
        <v>327</v>
      </c>
      <c r="M420" s="1" t="s">
        <v>327</v>
      </c>
      <c r="N420" s="1" t="s">
        <v>327</v>
      </c>
    </row>
    <row r="421" spans="2:14" x14ac:dyDescent="0.25">
      <c r="B421" t="s">
        <v>327</v>
      </c>
      <c r="C421" t="s">
        <v>327</v>
      </c>
      <c r="D421" s="3" t="s">
        <v>327</v>
      </c>
      <c r="E421" s="1" t="s">
        <v>327</v>
      </c>
      <c r="F421" s="1" t="s">
        <v>327</v>
      </c>
      <c r="K421" t="s">
        <v>327</v>
      </c>
      <c r="L421" t="s">
        <v>327</v>
      </c>
      <c r="M421" s="1" t="s">
        <v>327</v>
      </c>
      <c r="N421" s="1" t="s">
        <v>327</v>
      </c>
    </row>
    <row r="422" spans="2:14" x14ac:dyDescent="0.25">
      <c r="B422" t="s">
        <v>327</v>
      </c>
      <c r="C422" t="s">
        <v>327</v>
      </c>
      <c r="D422" s="3" t="s">
        <v>327</v>
      </c>
      <c r="E422" s="1" t="s">
        <v>327</v>
      </c>
      <c r="F422" s="1" t="s">
        <v>327</v>
      </c>
      <c r="K422" t="s">
        <v>327</v>
      </c>
      <c r="L422" t="s">
        <v>327</v>
      </c>
      <c r="M422" s="1" t="s">
        <v>327</v>
      </c>
      <c r="N422" s="1" t="s">
        <v>327</v>
      </c>
    </row>
    <row r="423" spans="2:14" x14ac:dyDescent="0.25">
      <c r="B423" t="s">
        <v>327</v>
      </c>
      <c r="C423" t="s">
        <v>327</v>
      </c>
      <c r="D423" s="3" t="s">
        <v>327</v>
      </c>
      <c r="E423" s="1" t="s">
        <v>327</v>
      </c>
      <c r="F423" s="1" t="s">
        <v>327</v>
      </c>
      <c r="K423" t="s">
        <v>327</v>
      </c>
      <c r="L423" t="s">
        <v>327</v>
      </c>
      <c r="M423" s="1" t="s">
        <v>327</v>
      </c>
      <c r="N423" s="1" t="s">
        <v>327</v>
      </c>
    </row>
    <row r="424" spans="2:14" x14ac:dyDescent="0.25">
      <c r="B424" t="s">
        <v>327</v>
      </c>
      <c r="C424" t="s">
        <v>327</v>
      </c>
      <c r="D424" s="3" t="s">
        <v>327</v>
      </c>
      <c r="E424" s="1" t="s">
        <v>327</v>
      </c>
      <c r="F424" s="1" t="s">
        <v>327</v>
      </c>
      <c r="K424" t="s">
        <v>327</v>
      </c>
      <c r="L424" t="s">
        <v>327</v>
      </c>
      <c r="M424" s="1" t="s">
        <v>327</v>
      </c>
      <c r="N424" s="1" t="s">
        <v>327</v>
      </c>
    </row>
    <row r="425" spans="2:14" x14ac:dyDescent="0.25">
      <c r="B425" t="s">
        <v>327</v>
      </c>
      <c r="C425" t="s">
        <v>327</v>
      </c>
      <c r="D425" s="3" t="s">
        <v>327</v>
      </c>
      <c r="E425" s="1" t="s">
        <v>327</v>
      </c>
      <c r="F425" s="1" t="s">
        <v>327</v>
      </c>
      <c r="K425" t="s">
        <v>327</v>
      </c>
      <c r="L425" t="s">
        <v>327</v>
      </c>
      <c r="M425" s="1" t="s">
        <v>327</v>
      </c>
      <c r="N425" s="1" t="s">
        <v>327</v>
      </c>
    </row>
    <row r="426" spans="2:14" x14ac:dyDescent="0.25">
      <c r="B426" t="s">
        <v>327</v>
      </c>
      <c r="C426" t="s">
        <v>327</v>
      </c>
      <c r="D426" s="3" t="s">
        <v>327</v>
      </c>
      <c r="E426" s="1" t="s">
        <v>327</v>
      </c>
      <c r="F426" s="1" t="s">
        <v>327</v>
      </c>
      <c r="K426" t="s">
        <v>327</v>
      </c>
      <c r="L426" t="s">
        <v>327</v>
      </c>
      <c r="M426" s="1" t="s">
        <v>327</v>
      </c>
      <c r="N426" s="1" t="s">
        <v>327</v>
      </c>
    </row>
    <row r="427" spans="2:14" x14ac:dyDescent="0.25">
      <c r="B427" t="s">
        <v>327</v>
      </c>
      <c r="C427" t="s">
        <v>327</v>
      </c>
      <c r="D427" s="3" t="s">
        <v>327</v>
      </c>
      <c r="E427" s="1" t="s">
        <v>327</v>
      </c>
      <c r="F427" s="1" t="s">
        <v>327</v>
      </c>
      <c r="K427" t="s">
        <v>327</v>
      </c>
      <c r="L427" t="s">
        <v>327</v>
      </c>
      <c r="M427" s="1" t="s">
        <v>327</v>
      </c>
      <c r="N427" s="1" t="s">
        <v>327</v>
      </c>
    </row>
    <row r="428" spans="2:14" x14ac:dyDescent="0.25">
      <c r="B428" t="s">
        <v>327</v>
      </c>
      <c r="C428" t="s">
        <v>327</v>
      </c>
      <c r="D428" s="3" t="s">
        <v>327</v>
      </c>
      <c r="E428" s="1" t="s">
        <v>327</v>
      </c>
      <c r="F428" s="1" t="s">
        <v>327</v>
      </c>
      <c r="K428" t="s">
        <v>327</v>
      </c>
      <c r="L428" t="s">
        <v>327</v>
      </c>
      <c r="M428" s="1" t="s">
        <v>327</v>
      </c>
      <c r="N428" s="1" t="s">
        <v>327</v>
      </c>
    </row>
    <row r="429" spans="2:14" x14ac:dyDescent="0.25">
      <c r="B429" t="s">
        <v>327</v>
      </c>
      <c r="C429" t="s">
        <v>327</v>
      </c>
      <c r="D429" s="3" t="s">
        <v>327</v>
      </c>
      <c r="E429" s="1" t="s">
        <v>327</v>
      </c>
      <c r="F429" s="1" t="s">
        <v>327</v>
      </c>
      <c r="K429" t="s">
        <v>327</v>
      </c>
      <c r="L429" t="s">
        <v>327</v>
      </c>
      <c r="M429" s="1" t="s">
        <v>327</v>
      </c>
      <c r="N429" s="1" t="s">
        <v>327</v>
      </c>
    </row>
    <row r="430" spans="2:14" x14ac:dyDescent="0.25">
      <c r="B430" t="s">
        <v>327</v>
      </c>
      <c r="C430" t="s">
        <v>327</v>
      </c>
      <c r="D430" s="3" t="s">
        <v>327</v>
      </c>
      <c r="E430" s="1" t="s">
        <v>327</v>
      </c>
      <c r="F430" s="1" t="s">
        <v>327</v>
      </c>
      <c r="K430" t="s">
        <v>327</v>
      </c>
      <c r="L430" t="s">
        <v>327</v>
      </c>
      <c r="M430" s="1" t="s">
        <v>327</v>
      </c>
      <c r="N430" s="1" t="s">
        <v>327</v>
      </c>
    </row>
    <row r="431" spans="2:14" x14ac:dyDescent="0.25">
      <c r="B431" t="s">
        <v>327</v>
      </c>
      <c r="C431" t="s">
        <v>327</v>
      </c>
      <c r="D431" s="3" t="s">
        <v>327</v>
      </c>
      <c r="E431" s="1" t="s">
        <v>327</v>
      </c>
      <c r="F431" s="1" t="s">
        <v>327</v>
      </c>
      <c r="K431" t="s">
        <v>327</v>
      </c>
      <c r="L431" t="s">
        <v>327</v>
      </c>
      <c r="M431" s="1" t="s">
        <v>327</v>
      </c>
      <c r="N431" s="1" t="s">
        <v>327</v>
      </c>
    </row>
    <row r="432" spans="2:14" x14ac:dyDescent="0.25">
      <c r="B432" t="s">
        <v>327</v>
      </c>
      <c r="C432" t="s">
        <v>327</v>
      </c>
      <c r="D432" s="3" t="s">
        <v>327</v>
      </c>
      <c r="E432" s="1" t="s">
        <v>327</v>
      </c>
      <c r="F432" s="1" t="s">
        <v>327</v>
      </c>
      <c r="K432" t="s">
        <v>327</v>
      </c>
      <c r="L432" t="s">
        <v>327</v>
      </c>
      <c r="M432" s="1" t="s">
        <v>327</v>
      </c>
      <c r="N432" s="1" t="s">
        <v>327</v>
      </c>
    </row>
    <row r="433" spans="2:14" x14ac:dyDescent="0.25">
      <c r="B433" t="s">
        <v>327</v>
      </c>
      <c r="C433" t="s">
        <v>327</v>
      </c>
      <c r="D433" s="3" t="s">
        <v>327</v>
      </c>
      <c r="E433" s="1" t="s">
        <v>327</v>
      </c>
      <c r="F433" s="1" t="s">
        <v>327</v>
      </c>
      <c r="K433" t="s">
        <v>327</v>
      </c>
      <c r="L433" t="s">
        <v>327</v>
      </c>
      <c r="M433" s="1" t="s">
        <v>327</v>
      </c>
      <c r="N433" s="1" t="s">
        <v>327</v>
      </c>
    </row>
    <row r="434" spans="2:14" x14ac:dyDescent="0.25">
      <c r="B434" t="s">
        <v>327</v>
      </c>
      <c r="C434" t="s">
        <v>327</v>
      </c>
      <c r="D434" s="3" t="s">
        <v>327</v>
      </c>
      <c r="E434" s="1" t="s">
        <v>327</v>
      </c>
      <c r="F434" s="1" t="s">
        <v>327</v>
      </c>
      <c r="K434" t="s">
        <v>327</v>
      </c>
      <c r="L434" t="s">
        <v>327</v>
      </c>
      <c r="M434" s="1" t="s">
        <v>327</v>
      </c>
      <c r="N434" s="1" t="s">
        <v>327</v>
      </c>
    </row>
    <row r="435" spans="2:14" x14ac:dyDescent="0.25">
      <c r="B435" t="s">
        <v>327</v>
      </c>
      <c r="C435" t="s">
        <v>327</v>
      </c>
      <c r="D435" s="3" t="s">
        <v>327</v>
      </c>
      <c r="E435" s="1" t="s">
        <v>327</v>
      </c>
      <c r="F435" s="1" t="s">
        <v>327</v>
      </c>
      <c r="K435" t="s">
        <v>327</v>
      </c>
      <c r="L435" t="s">
        <v>327</v>
      </c>
      <c r="M435" s="1" t="s">
        <v>327</v>
      </c>
      <c r="N435" s="1" t="s">
        <v>327</v>
      </c>
    </row>
    <row r="436" spans="2:14" x14ac:dyDescent="0.25">
      <c r="B436" t="s">
        <v>327</v>
      </c>
      <c r="C436" t="s">
        <v>327</v>
      </c>
      <c r="D436" s="3" t="s">
        <v>327</v>
      </c>
      <c r="E436" s="1" t="s">
        <v>327</v>
      </c>
      <c r="F436" s="1" t="s">
        <v>327</v>
      </c>
      <c r="K436" t="s">
        <v>327</v>
      </c>
      <c r="L436" t="s">
        <v>327</v>
      </c>
      <c r="M436" s="1" t="s">
        <v>327</v>
      </c>
      <c r="N436" s="1" t="s">
        <v>327</v>
      </c>
    </row>
    <row r="437" spans="2:14" x14ac:dyDescent="0.25">
      <c r="B437" t="s">
        <v>327</v>
      </c>
      <c r="C437" t="s">
        <v>327</v>
      </c>
      <c r="D437" s="3" t="s">
        <v>327</v>
      </c>
      <c r="E437" s="1" t="s">
        <v>327</v>
      </c>
      <c r="F437" s="1" t="s">
        <v>327</v>
      </c>
      <c r="K437" t="s">
        <v>327</v>
      </c>
      <c r="L437" t="s">
        <v>327</v>
      </c>
      <c r="M437" s="1" t="s">
        <v>327</v>
      </c>
      <c r="N437" s="1" t="s">
        <v>327</v>
      </c>
    </row>
    <row r="438" spans="2:14" x14ac:dyDescent="0.25">
      <c r="B438" t="s">
        <v>327</v>
      </c>
      <c r="C438" t="s">
        <v>327</v>
      </c>
      <c r="D438" s="3" t="s">
        <v>327</v>
      </c>
      <c r="E438" s="1" t="s">
        <v>327</v>
      </c>
      <c r="F438" s="1" t="s">
        <v>327</v>
      </c>
      <c r="K438" t="s">
        <v>327</v>
      </c>
      <c r="L438" t="s">
        <v>327</v>
      </c>
      <c r="M438" s="1" t="s">
        <v>327</v>
      </c>
      <c r="N438" s="1" t="s">
        <v>327</v>
      </c>
    </row>
    <row r="439" spans="2:14" x14ac:dyDescent="0.25">
      <c r="B439" t="s">
        <v>327</v>
      </c>
      <c r="C439" t="s">
        <v>327</v>
      </c>
      <c r="D439" s="3" t="s">
        <v>327</v>
      </c>
      <c r="E439" s="1" t="s">
        <v>327</v>
      </c>
      <c r="F439" s="1" t="s">
        <v>327</v>
      </c>
      <c r="K439" t="s">
        <v>327</v>
      </c>
      <c r="L439" t="s">
        <v>327</v>
      </c>
      <c r="M439" s="1" t="s">
        <v>327</v>
      </c>
      <c r="N439" s="1" t="s">
        <v>327</v>
      </c>
    </row>
    <row r="440" spans="2:14" x14ac:dyDescent="0.25">
      <c r="B440" t="s">
        <v>327</v>
      </c>
      <c r="C440" t="s">
        <v>327</v>
      </c>
      <c r="D440" s="3" t="s">
        <v>327</v>
      </c>
      <c r="E440" s="1" t="s">
        <v>327</v>
      </c>
      <c r="F440" s="1" t="s">
        <v>327</v>
      </c>
      <c r="K440" t="s">
        <v>327</v>
      </c>
      <c r="L440" t="s">
        <v>327</v>
      </c>
      <c r="M440" s="1" t="s">
        <v>327</v>
      </c>
      <c r="N440" s="1" t="s">
        <v>327</v>
      </c>
    </row>
    <row r="441" spans="2:14" x14ac:dyDescent="0.25">
      <c r="B441" t="s">
        <v>327</v>
      </c>
      <c r="C441" t="s">
        <v>327</v>
      </c>
      <c r="D441" s="3" t="s">
        <v>327</v>
      </c>
      <c r="E441" s="1" t="s">
        <v>327</v>
      </c>
      <c r="F441" s="1" t="s">
        <v>327</v>
      </c>
      <c r="K441" t="s">
        <v>327</v>
      </c>
      <c r="L441" t="s">
        <v>327</v>
      </c>
      <c r="M441" s="1" t="s">
        <v>327</v>
      </c>
      <c r="N441" s="1" t="s">
        <v>327</v>
      </c>
    </row>
    <row r="442" spans="2:14" x14ac:dyDescent="0.25">
      <c r="B442" t="s">
        <v>327</v>
      </c>
      <c r="C442" t="s">
        <v>327</v>
      </c>
      <c r="D442" s="3" t="s">
        <v>327</v>
      </c>
      <c r="E442" s="1" t="s">
        <v>327</v>
      </c>
      <c r="F442" s="1" t="s">
        <v>327</v>
      </c>
      <c r="K442" t="s">
        <v>327</v>
      </c>
      <c r="L442" t="s">
        <v>327</v>
      </c>
      <c r="M442" s="1" t="s">
        <v>327</v>
      </c>
      <c r="N442" s="1" t="s">
        <v>327</v>
      </c>
    </row>
    <row r="443" spans="2:14" x14ac:dyDescent="0.25">
      <c r="B443" t="s">
        <v>327</v>
      </c>
      <c r="C443" t="s">
        <v>327</v>
      </c>
      <c r="D443" s="3" t="s">
        <v>327</v>
      </c>
      <c r="E443" s="1" t="s">
        <v>327</v>
      </c>
      <c r="F443" s="1" t="s">
        <v>327</v>
      </c>
      <c r="K443" t="s">
        <v>327</v>
      </c>
      <c r="L443" t="s">
        <v>327</v>
      </c>
      <c r="M443" s="1" t="s">
        <v>327</v>
      </c>
      <c r="N443" s="1" t="s">
        <v>327</v>
      </c>
    </row>
    <row r="444" spans="2:14" x14ac:dyDescent="0.25">
      <c r="B444" t="s">
        <v>327</v>
      </c>
      <c r="C444" t="s">
        <v>327</v>
      </c>
      <c r="D444" s="3" t="s">
        <v>327</v>
      </c>
      <c r="E444" s="1" t="s">
        <v>327</v>
      </c>
      <c r="F444" s="1" t="s">
        <v>327</v>
      </c>
      <c r="K444" t="s">
        <v>327</v>
      </c>
      <c r="L444" t="s">
        <v>327</v>
      </c>
      <c r="M444" s="1" t="s">
        <v>327</v>
      </c>
      <c r="N444" s="1" t="s">
        <v>327</v>
      </c>
    </row>
    <row r="445" spans="2:14" x14ac:dyDescent="0.25">
      <c r="B445" t="s">
        <v>327</v>
      </c>
      <c r="C445" t="s">
        <v>327</v>
      </c>
      <c r="D445" s="3" t="s">
        <v>327</v>
      </c>
      <c r="E445" s="1" t="s">
        <v>327</v>
      </c>
      <c r="F445" s="1" t="s">
        <v>327</v>
      </c>
      <c r="K445" t="s">
        <v>327</v>
      </c>
      <c r="L445" t="s">
        <v>327</v>
      </c>
      <c r="M445" s="1" t="s">
        <v>327</v>
      </c>
      <c r="N445" s="1" t="s">
        <v>327</v>
      </c>
    </row>
    <row r="446" spans="2:14" x14ac:dyDescent="0.25">
      <c r="B446" t="s">
        <v>327</v>
      </c>
      <c r="C446" t="s">
        <v>327</v>
      </c>
      <c r="D446" s="3" t="s">
        <v>327</v>
      </c>
      <c r="E446" s="1" t="s">
        <v>327</v>
      </c>
      <c r="F446" s="1" t="s">
        <v>327</v>
      </c>
      <c r="K446" t="s">
        <v>327</v>
      </c>
      <c r="L446" t="s">
        <v>327</v>
      </c>
      <c r="M446" s="1" t="s">
        <v>327</v>
      </c>
      <c r="N446" s="1" t="s">
        <v>327</v>
      </c>
    </row>
    <row r="447" spans="2:14" x14ac:dyDescent="0.25">
      <c r="B447" t="s">
        <v>327</v>
      </c>
      <c r="C447" t="s">
        <v>327</v>
      </c>
      <c r="D447" s="3" t="s">
        <v>327</v>
      </c>
      <c r="E447" s="1" t="s">
        <v>327</v>
      </c>
      <c r="F447" s="1" t="s">
        <v>327</v>
      </c>
      <c r="K447" t="s">
        <v>327</v>
      </c>
      <c r="L447" t="s">
        <v>327</v>
      </c>
      <c r="M447" s="1" t="s">
        <v>327</v>
      </c>
      <c r="N447" s="1" t="s">
        <v>327</v>
      </c>
    </row>
    <row r="448" spans="2:14" x14ac:dyDescent="0.25">
      <c r="B448" t="s">
        <v>327</v>
      </c>
      <c r="C448" t="s">
        <v>327</v>
      </c>
      <c r="D448" s="3" t="s">
        <v>327</v>
      </c>
      <c r="E448" s="1" t="s">
        <v>327</v>
      </c>
      <c r="F448" s="1" t="s">
        <v>327</v>
      </c>
      <c r="K448" t="s">
        <v>327</v>
      </c>
      <c r="L448" t="s">
        <v>327</v>
      </c>
      <c r="M448" s="1" t="s">
        <v>327</v>
      </c>
      <c r="N448" s="1" t="s">
        <v>327</v>
      </c>
    </row>
    <row r="449" spans="2:14" x14ac:dyDescent="0.25">
      <c r="B449" t="s">
        <v>327</v>
      </c>
      <c r="C449" t="s">
        <v>327</v>
      </c>
      <c r="D449" s="3" t="s">
        <v>327</v>
      </c>
      <c r="E449" s="1" t="s">
        <v>327</v>
      </c>
      <c r="F449" s="1" t="s">
        <v>327</v>
      </c>
      <c r="K449" t="s">
        <v>327</v>
      </c>
      <c r="L449" t="s">
        <v>327</v>
      </c>
      <c r="M449" s="1" t="s">
        <v>327</v>
      </c>
      <c r="N449" s="1" t="s">
        <v>327</v>
      </c>
    </row>
    <row r="450" spans="2:14" x14ac:dyDescent="0.25">
      <c r="B450" t="s">
        <v>327</v>
      </c>
      <c r="C450" t="s">
        <v>327</v>
      </c>
      <c r="D450" s="3" t="s">
        <v>327</v>
      </c>
      <c r="E450" s="1" t="s">
        <v>327</v>
      </c>
      <c r="F450" s="1" t="s">
        <v>327</v>
      </c>
      <c r="K450" t="s">
        <v>327</v>
      </c>
      <c r="L450" t="s">
        <v>327</v>
      </c>
      <c r="M450" s="1" t="s">
        <v>327</v>
      </c>
      <c r="N450" s="1" t="s">
        <v>327</v>
      </c>
    </row>
    <row r="451" spans="2:14" x14ac:dyDescent="0.25">
      <c r="B451" t="s">
        <v>327</v>
      </c>
      <c r="C451" t="s">
        <v>327</v>
      </c>
      <c r="D451" s="3" t="s">
        <v>327</v>
      </c>
      <c r="E451" s="1" t="s">
        <v>327</v>
      </c>
      <c r="F451" s="1" t="s">
        <v>327</v>
      </c>
      <c r="K451" t="s">
        <v>327</v>
      </c>
      <c r="L451" t="s">
        <v>327</v>
      </c>
      <c r="M451" s="1" t="s">
        <v>327</v>
      </c>
      <c r="N451" s="1" t="s">
        <v>327</v>
      </c>
    </row>
    <row r="452" spans="2:14" x14ac:dyDescent="0.25">
      <c r="B452" t="s">
        <v>327</v>
      </c>
      <c r="C452" t="s">
        <v>327</v>
      </c>
      <c r="D452" s="3" t="s">
        <v>327</v>
      </c>
      <c r="E452" s="1" t="s">
        <v>327</v>
      </c>
      <c r="F452" s="1" t="s">
        <v>327</v>
      </c>
      <c r="K452" t="s">
        <v>327</v>
      </c>
      <c r="L452" t="s">
        <v>327</v>
      </c>
      <c r="M452" s="1" t="s">
        <v>327</v>
      </c>
      <c r="N452" s="1" t="s">
        <v>327</v>
      </c>
    </row>
    <row r="453" spans="2:14" x14ac:dyDescent="0.25">
      <c r="B453" t="s">
        <v>327</v>
      </c>
      <c r="C453" t="s">
        <v>327</v>
      </c>
      <c r="D453" s="3" t="s">
        <v>327</v>
      </c>
      <c r="E453" s="1" t="s">
        <v>327</v>
      </c>
      <c r="F453" s="1" t="s">
        <v>327</v>
      </c>
      <c r="K453" t="s">
        <v>327</v>
      </c>
      <c r="L453" t="s">
        <v>327</v>
      </c>
      <c r="M453" s="1" t="s">
        <v>327</v>
      </c>
      <c r="N453" s="1" t="s">
        <v>327</v>
      </c>
    </row>
    <row r="454" spans="2:14" x14ac:dyDescent="0.25">
      <c r="B454" t="s">
        <v>327</v>
      </c>
      <c r="C454" t="s">
        <v>327</v>
      </c>
      <c r="D454" s="3" t="s">
        <v>327</v>
      </c>
      <c r="E454" s="1" t="s">
        <v>327</v>
      </c>
      <c r="F454" s="1" t="s">
        <v>327</v>
      </c>
      <c r="K454" t="s">
        <v>327</v>
      </c>
      <c r="L454" t="s">
        <v>327</v>
      </c>
      <c r="M454" s="1" t="s">
        <v>327</v>
      </c>
      <c r="N454" s="1" t="s">
        <v>327</v>
      </c>
    </row>
    <row r="455" spans="2:14" x14ac:dyDescent="0.25">
      <c r="B455" t="s">
        <v>327</v>
      </c>
      <c r="C455" t="s">
        <v>327</v>
      </c>
      <c r="D455" s="3" t="s">
        <v>327</v>
      </c>
      <c r="E455" s="1" t="s">
        <v>327</v>
      </c>
      <c r="F455" s="1" t="s">
        <v>327</v>
      </c>
      <c r="K455" t="s">
        <v>327</v>
      </c>
      <c r="L455" t="s">
        <v>327</v>
      </c>
      <c r="M455" s="1" t="s">
        <v>327</v>
      </c>
      <c r="N455" s="1" t="s">
        <v>327</v>
      </c>
    </row>
    <row r="456" spans="2:14" x14ac:dyDescent="0.25">
      <c r="B456" t="s">
        <v>327</v>
      </c>
      <c r="C456" t="s">
        <v>327</v>
      </c>
      <c r="D456" s="3" t="s">
        <v>327</v>
      </c>
      <c r="E456" s="1" t="s">
        <v>327</v>
      </c>
      <c r="F456" s="1" t="s">
        <v>327</v>
      </c>
      <c r="K456" t="s">
        <v>327</v>
      </c>
      <c r="L456" t="s">
        <v>327</v>
      </c>
      <c r="M456" s="1" t="s">
        <v>327</v>
      </c>
      <c r="N456" s="1" t="s">
        <v>327</v>
      </c>
    </row>
    <row r="457" spans="2:14" x14ac:dyDescent="0.25">
      <c r="B457" t="s">
        <v>327</v>
      </c>
      <c r="C457" t="s">
        <v>327</v>
      </c>
      <c r="D457" s="3" t="s">
        <v>327</v>
      </c>
      <c r="E457" s="1" t="s">
        <v>327</v>
      </c>
      <c r="F457" s="1" t="s">
        <v>327</v>
      </c>
      <c r="K457" t="s">
        <v>327</v>
      </c>
      <c r="L457" t="s">
        <v>327</v>
      </c>
      <c r="M457" s="1" t="s">
        <v>327</v>
      </c>
      <c r="N457" s="1" t="s">
        <v>327</v>
      </c>
    </row>
    <row r="458" spans="2:14" x14ac:dyDescent="0.25">
      <c r="B458" t="s">
        <v>327</v>
      </c>
      <c r="C458" t="s">
        <v>327</v>
      </c>
      <c r="D458" s="3" t="s">
        <v>327</v>
      </c>
      <c r="E458" s="1" t="s">
        <v>327</v>
      </c>
      <c r="F458" s="1" t="s">
        <v>327</v>
      </c>
      <c r="K458" t="s">
        <v>327</v>
      </c>
      <c r="L458" t="s">
        <v>327</v>
      </c>
      <c r="M458" s="1" t="s">
        <v>327</v>
      </c>
      <c r="N458" s="1" t="s">
        <v>327</v>
      </c>
    </row>
    <row r="459" spans="2:14" x14ac:dyDescent="0.25">
      <c r="B459" t="s">
        <v>327</v>
      </c>
      <c r="C459" t="s">
        <v>327</v>
      </c>
      <c r="D459" s="3" t="s">
        <v>327</v>
      </c>
      <c r="E459" s="1" t="s">
        <v>327</v>
      </c>
      <c r="F459" s="1" t="s">
        <v>327</v>
      </c>
      <c r="K459" t="s">
        <v>327</v>
      </c>
      <c r="L459" t="s">
        <v>327</v>
      </c>
      <c r="M459" s="1" t="s">
        <v>327</v>
      </c>
      <c r="N459" s="1" t="s">
        <v>327</v>
      </c>
    </row>
    <row r="460" spans="2:14" x14ac:dyDescent="0.25">
      <c r="B460" t="s">
        <v>327</v>
      </c>
      <c r="C460" t="s">
        <v>327</v>
      </c>
      <c r="D460" s="3" t="s">
        <v>327</v>
      </c>
      <c r="E460" s="1" t="s">
        <v>327</v>
      </c>
      <c r="F460" s="1" t="s">
        <v>327</v>
      </c>
      <c r="K460" t="s">
        <v>327</v>
      </c>
      <c r="L460" t="s">
        <v>327</v>
      </c>
      <c r="M460" s="1" t="s">
        <v>327</v>
      </c>
      <c r="N460" s="1" t="s">
        <v>327</v>
      </c>
    </row>
    <row r="461" spans="2:14" x14ac:dyDescent="0.25">
      <c r="B461" t="s">
        <v>327</v>
      </c>
      <c r="C461" t="s">
        <v>327</v>
      </c>
      <c r="D461" s="3" t="s">
        <v>327</v>
      </c>
      <c r="E461" s="1" t="s">
        <v>327</v>
      </c>
      <c r="F461" s="1" t="s">
        <v>327</v>
      </c>
      <c r="K461" t="s">
        <v>327</v>
      </c>
      <c r="L461" t="s">
        <v>327</v>
      </c>
      <c r="M461" s="1" t="s">
        <v>327</v>
      </c>
      <c r="N461" s="1" t="s">
        <v>327</v>
      </c>
    </row>
    <row r="462" spans="2:14" x14ac:dyDescent="0.25">
      <c r="B462" t="s">
        <v>327</v>
      </c>
      <c r="C462" t="s">
        <v>327</v>
      </c>
      <c r="D462" s="3" t="s">
        <v>327</v>
      </c>
      <c r="E462" s="1" t="s">
        <v>327</v>
      </c>
      <c r="F462" s="1" t="s">
        <v>327</v>
      </c>
      <c r="K462" t="s">
        <v>327</v>
      </c>
      <c r="L462" t="s">
        <v>327</v>
      </c>
      <c r="M462" s="1" t="s">
        <v>327</v>
      </c>
      <c r="N462" s="1" t="s">
        <v>327</v>
      </c>
    </row>
    <row r="463" spans="2:14" x14ac:dyDescent="0.25">
      <c r="B463" t="s">
        <v>327</v>
      </c>
      <c r="C463" t="s">
        <v>327</v>
      </c>
      <c r="D463" s="3" t="s">
        <v>327</v>
      </c>
      <c r="E463" s="1" t="s">
        <v>327</v>
      </c>
      <c r="F463" s="1" t="s">
        <v>327</v>
      </c>
      <c r="K463" t="s">
        <v>327</v>
      </c>
      <c r="L463" t="s">
        <v>327</v>
      </c>
      <c r="M463" s="1" t="s">
        <v>327</v>
      </c>
      <c r="N463" s="1" t="s">
        <v>327</v>
      </c>
    </row>
    <row r="464" spans="2:14" x14ac:dyDescent="0.25">
      <c r="B464" t="s">
        <v>327</v>
      </c>
      <c r="C464" t="s">
        <v>327</v>
      </c>
      <c r="D464" s="3" t="s">
        <v>327</v>
      </c>
      <c r="E464" s="1" t="s">
        <v>327</v>
      </c>
      <c r="F464" s="1" t="s">
        <v>327</v>
      </c>
      <c r="K464" t="s">
        <v>327</v>
      </c>
      <c r="L464" t="s">
        <v>327</v>
      </c>
      <c r="M464" s="1" t="s">
        <v>327</v>
      </c>
      <c r="N464" s="1" t="s">
        <v>327</v>
      </c>
    </row>
    <row r="465" spans="2:14" x14ac:dyDescent="0.25">
      <c r="B465" t="s">
        <v>327</v>
      </c>
      <c r="C465" t="s">
        <v>327</v>
      </c>
      <c r="D465" s="3" t="s">
        <v>327</v>
      </c>
      <c r="E465" s="1" t="s">
        <v>327</v>
      </c>
      <c r="F465" s="1" t="s">
        <v>327</v>
      </c>
      <c r="K465" t="s">
        <v>327</v>
      </c>
      <c r="L465" t="s">
        <v>327</v>
      </c>
      <c r="M465" s="1" t="s">
        <v>327</v>
      </c>
      <c r="N465" s="1" t="s">
        <v>327</v>
      </c>
    </row>
    <row r="466" spans="2:14" x14ac:dyDescent="0.25">
      <c r="B466" t="s">
        <v>327</v>
      </c>
      <c r="C466" t="s">
        <v>327</v>
      </c>
      <c r="D466" s="3" t="s">
        <v>327</v>
      </c>
      <c r="E466" s="1" t="s">
        <v>327</v>
      </c>
      <c r="F466" s="1" t="s">
        <v>327</v>
      </c>
      <c r="K466" t="s">
        <v>327</v>
      </c>
      <c r="L466" t="s">
        <v>327</v>
      </c>
      <c r="M466" s="1" t="s">
        <v>327</v>
      </c>
      <c r="N466" s="1" t="s">
        <v>327</v>
      </c>
    </row>
    <row r="467" spans="2:14" x14ac:dyDescent="0.25">
      <c r="B467" t="s">
        <v>327</v>
      </c>
      <c r="C467" t="s">
        <v>327</v>
      </c>
      <c r="D467" s="3" t="s">
        <v>327</v>
      </c>
      <c r="E467" s="1" t="s">
        <v>327</v>
      </c>
      <c r="F467" s="1" t="s">
        <v>327</v>
      </c>
      <c r="K467" t="s">
        <v>327</v>
      </c>
      <c r="L467" t="s">
        <v>327</v>
      </c>
      <c r="M467" s="1" t="s">
        <v>327</v>
      </c>
      <c r="N467" s="1" t="s">
        <v>327</v>
      </c>
    </row>
    <row r="468" spans="2:14" x14ac:dyDescent="0.25">
      <c r="B468" t="s">
        <v>327</v>
      </c>
      <c r="C468" t="s">
        <v>327</v>
      </c>
      <c r="D468" s="3" t="s">
        <v>327</v>
      </c>
      <c r="E468" s="1" t="s">
        <v>327</v>
      </c>
      <c r="F468" s="1" t="s">
        <v>327</v>
      </c>
      <c r="K468" t="s">
        <v>327</v>
      </c>
      <c r="L468" t="s">
        <v>327</v>
      </c>
      <c r="M468" s="1" t="s">
        <v>327</v>
      </c>
      <c r="N468" s="1" t="s">
        <v>327</v>
      </c>
    </row>
    <row r="469" spans="2:14" x14ac:dyDescent="0.25">
      <c r="B469" t="s">
        <v>327</v>
      </c>
      <c r="C469" t="s">
        <v>327</v>
      </c>
      <c r="D469" s="3" t="s">
        <v>327</v>
      </c>
      <c r="E469" s="1" t="s">
        <v>327</v>
      </c>
      <c r="F469" s="1" t="s">
        <v>327</v>
      </c>
      <c r="K469" t="s">
        <v>327</v>
      </c>
      <c r="L469" t="s">
        <v>327</v>
      </c>
      <c r="M469" s="1" t="s">
        <v>327</v>
      </c>
      <c r="N469" s="1" t="s">
        <v>327</v>
      </c>
    </row>
    <row r="470" spans="2:14" x14ac:dyDescent="0.25">
      <c r="B470" t="s">
        <v>327</v>
      </c>
      <c r="C470" t="s">
        <v>327</v>
      </c>
      <c r="D470" s="3" t="s">
        <v>327</v>
      </c>
      <c r="E470" s="1" t="s">
        <v>327</v>
      </c>
      <c r="F470" s="1" t="s">
        <v>327</v>
      </c>
      <c r="K470" t="s">
        <v>327</v>
      </c>
      <c r="L470" t="s">
        <v>327</v>
      </c>
      <c r="M470" s="1" t="s">
        <v>327</v>
      </c>
      <c r="N470" s="1" t="s">
        <v>327</v>
      </c>
    </row>
    <row r="471" spans="2:14" x14ac:dyDescent="0.25">
      <c r="B471" t="s">
        <v>327</v>
      </c>
      <c r="C471" t="s">
        <v>327</v>
      </c>
      <c r="D471" s="3" t="s">
        <v>327</v>
      </c>
      <c r="E471" s="1" t="s">
        <v>327</v>
      </c>
      <c r="F471" s="1" t="s">
        <v>327</v>
      </c>
      <c r="K471" t="s">
        <v>327</v>
      </c>
      <c r="L471" t="s">
        <v>327</v>
      </c>
      <c r="M471" s="1" t="s">
        <v>327</v>
      </c>
      <c r="N471" s="1" t="s">
        <v>327</v>
      </c>
    </row>
    <row r="472" spans="2:14" x14ac:dyDescent="0.25">
      <c r="B472" t="s">
        <v>327</v>
      </c>
      <c r="C472" t="s">
        <v>327</v>
      </c>
      <c r="D472" s="3" t="s">
        <v>327</v>
      </c>
      <c r="E472" s="1" t="s">
        <v>327</v>
      </c>
      <c r="F472" s="1" t="s">
        <v>327</v>
      </c>
      <c r="K472" t="s">
        <v>327</v>
      </c>
      <c r="L472" t="s">
        <v>327</v>
      </c>
      <c r="M472" s="1" t="s">
        <v>327</v>
      </c>
      <c r="N472" s="1" t="s">
        <v>327</v>
      </c>
    </row>
    <row r="473" spans="2:14" x14ac:dyDescent="0.25">
      <c r="B473" t="s">
        <v>327</v>
      </c>
      <c r="C473" t="s">
        <v>327</v>
      </c>
      <c r="D473" s="3" t="s">
        <v>327</v>
      </c>
      <c r="E473" s="1" t="s">
        <v>327</v>
      </c>
      <c r="F473" s="1" t="s">
        <v>327</v>
      </c>
      <c r="K473" t="s">
        <v>327</v>
      </c>
      <c r="L473" t="s">
        <v>327</v>
      </c>
      <c r="M473" s="1" t="s">
        <v>327</v>
      </c>
      <c r="N473" s="1" t="s">
        <v>327</v>
      </c>
    </row>
    <row r="474" spans="2:14" x14ac:dyDescent="0.25">
      <c r="B474" t="s">
        <v>327</v>
      </c>
      <c r="C474" t="s">
        <v>327</v>
      </c>
      <c r="D474" s="3" t="s">
        <v>327</v>
      </c>
      <c r="E474" s="1" t="s">
        <v>327</v>
      </c>
      <c r="F474" s="1" t="s">
        <v>327</v>
      </c>
      <c r="K474" t="s">
        <v>327</v>
      </c>
      <c r="L474" t="s">
        <v>327</v>
      </c>
      <c r="M474" s="1" t="s">
        <v>327</v>
      </c>
      <c r="N474" s="1" t="s">
        <v>327</v>
      </c>
    </row>
    <row r="475" spans="2:14" x14ac:dyDescent="0.25">
      <c r="B475" t="s">
        <v>327</v>
      </c>
      <c r="C475" t="s">
        <v>327</v>
      </c>
      <c r="D475" s="3" t="s">
        <v>327</v>
      </c>
      <c r="E475" s="1" t="s">
        <v>327</v>
      </c>
      <c r="F475" s="1" t="s">
        <v>327</v>
      </c>
      <c r="K475" t="s">
        <v>327</v>
      </c>
      <c r="L475" t="s">
        <v>327</v>
      </c>
      <c r="M475" s="1" t="s">
        <v>327</v>
      </c>
      <c r="N475" s="1" t="s">
        <v>327</v>
      </c>
    </row>
    <row r="476" spans="2:14" x14ac:dyDescent="0.25">
      <c r="B476" t="s">
        <v>327</v>
      </c>
      <c r="C476" t="s">
        <v>327</v>
      </c>
      <c r="D476" s="3" t="s">
        <v>327</v>
      </c>
      <c r="E476" s="1" t="s">
        <v>327</v>
      </c>
      <c r="F476" s="1" t="s">
        <v>327</v>
      </c>
      <c r="K476" t="s">
        <v>327</v>
      </c>
      <c r="L476" t="s">
        <v>327</v>
      </c>
      <c r="M476" s="1" t="s">
        <v>327</v>
      </c>
      <c r="N476" s="1" t="s">
        <v>327</v>
      </c>
    </row>
    <row r="477" spans="2:14" x14ac:dyDescent="0.25">
      <c r="B477" t="s">
        <v>327</v>
      </c>
      <c r="C477" t="s">
        <v>327</v>
      </c>
      <c r="D477" s="3" t="s">
        <v>327</v>
      </c>
      <c r="E477" s="1" t="s">
        <v>327</v>
      </c>
      <c r="F477" s="1" t="s">
        <v>327</v>
      </c>
      <c r="K477" t="s">
        <v>327</v>
      </c>
      <c r="L477" t="s">
        <v>327</v>
      </c>
      <c r="M477" s="1" t="s">
        <v>327</v>
      </c>
      <c r="N477" s="1" t="s">
        <v>327</v>
      </c>
    </row>
    <row r="478" spans="2:14" x14ac:dyDescent="0.25">
      <c r="B478" t="s">
        <v>327</v>
      </c>
      <c r="C478" t="s">
        <v>327</v>
      </c>
      <c r="D478" s="3" t="s">
        <v>327</v>
      </c>
      <c r="E478" s="1" t="s">
        <v>327</v>
      </c>
      <c r="F478" s="1" t="s">
        <v>327</v>
      </c>
      <c r="K478" t="s">
        <v>327</v>
      </c>
      <c r="L478" t="s">
        <v>327</v>
      </c>
      <c r="M478" s="1" t="s">
        <v>327</v>
      </c>
      <c r="N478" s="1" t="s">
        <v>327</v>
      </c>
    </row>
    <row r="479" spans="2:14" x14ac:dyDescent="0.25">
      <c r="B479" t="s">
        <v>327</v>
      </c>
      <c r="C479" t="s">
        <v>327</v>
      </c>
      <c r="D479" s="3" t="s">
        <v>327</v>
      </c>
      <c r="E479" s="1" t="s">
        <v>327</v>
      </c>
      <c r="F479" s="1" t="s">
        <v>327</v>
      </c>
      <c r="K479" t="s">
        <v>327</v>
      </c>
      <c r="L479" t="s">
        <v>327</v>
      </c>
      <c r="M479" s="1" t="s">
        <v>327</v>
      </c>
      <c r="N479" s="1" t="s">
        <v>327</v>
      </c>
    </row>
    <row r="480" spans="2:14" x14ac:dyDescent="0.25">
      <c r="B480" t="s">
        <v>327</v>
      </c>
      <c r="C480" t="s">
        <v>327</v>
      </c>
      <c r="D480" s="3" t="s">
        <v>327</v>
      </c>
      <c r="E480" s="1" t="s">
        <v>327</v>
      </c>
      <c r="F480" s="1" t="s">
        <v>327</v>
      </c>
      <c r="K480" t="s">
        <v>327</v>
      </c>
      <c r="L480" t="s">
        <v>327</v>
      </c>
      <c r="M480" s="1" t="s">
        <v>327</v>
      </c>
      <c r="N480" s="1" t="s">
        <v>327</v>
      </c>
    </row>
    <row r="481" spans="2:14" x14ac:dyDescent="0.25">
      <c r="B481" t="s">
        <v>327</v>
      </c>
      <c r="C481" t="s">
        <v>327</v>
      </c>
      <c r="D481" s="3" t="s">
        <v>327</v>
      </c>
      <c r="E481" s="1" t="s">
        <v>327</v>
      </c>
      <c r="F481" s="1" t="s">
        <v>327</v>
      </c>
      <c r="K481" t="s">
        <v>327</v>
      </c>
      <c r="L481" t="s">
        <v>327</v>
      </c>
      <c r="M481" s="1" t="s">
        <v>327</v>
      </c>
      <c r="N481" s="1" t="s">
        <v>327</v>
      </c>
    </row>
    <row r="482" spans="2:14" x14ac:dyDescent="0.25">
      <c r="B482" t="s">
        <v>327</v>
      </c>
      <c r="C482" t="s">
        <v>327</v>
      </c>
      <c r="D482" s="3" t="s">
        <v>327</v>
      </c>
      <c r="E482" s="1" t="s">
        <v>327</v>
      </c>
      <c r="F482" s="1" t="s">
        <v>327</v>
      </c>
      <c r="K482" t="s">
        <v>327</v>
      </c>
      <c r="L482" t="s">
        <v>327</v>
      </c>
      <c r="M482" s="1" t="s">
        <v>327</v>
      </c>
      <c r="N482" s="1" t="s">
        <v>327</v>
      </c>
    </row>
    <row r="483" spans="2:14" x14ac:dyDescent="0.25">
      <c r="B483" t="s">
        <v>327</v>
      </c>
      <c r="C483" t="s">
        <v>327</v>
      </c>
      <c r="D483" s="3" t="s">
        <v>327</v>
      </c>
      <c r="E483" s="1" t="s">
        <v>327</v>
      </c>
      <c r="F483" s="1" t="s">
        <v>327</v>
      </c>
      <c r="K483" t="s">
        <v>327</v>
      </c>
      <c r="L483" t="s">
        <v>327</v>
      </c>
      <c r="M483" s="1" t="s">
        <v>327</v>
      </c>
      <c r="N483" s="1" t="s">
        <v>327</v>
      </c>
    </row>
    <row r="484" spans="2:14" x14ac:dyDescent="0.25">
      <c r="B484" t="s">
        <v>327</v>
      </c>
      <c r="C484" t="s">
        <v>327</v>
      </c>
      <c r="D484" s="3" t="s">
        <v>327</v>
      </c>
      <c r="E484" s="1" t="s">
        <v>327</v>
      </c>
      <c r="F484" s="1" t="s">
        <v>327</v>
      </c>
      <c r="K484" t="s">
        <v>327</v>
      </c>
      <c r="L484" t="s">
        <v>327</v>
      </c>
      <c r="M484" s="1" t="s">
        <v>327</v>
      </c>
      <c r="N484" s="1" t="s">
        <v>327</v>
      </c>
    </row>
    <row r="485" spans="2:14" x14ac:dyDescent="0.25">
      <c r="B485" t="s">
        <v>327</v>
      </c>
      <c r="C485" t="s">
        <v>327</v>
      </c>
      <c r="D485" s="3" t="s">
        <v>327</v>
      </c>
      <c r="E485" s="1" t="s">
        <v>327</v>
      </c>
      <c r="F485" s="1" t="s">
        <v>327</v>
      </c>
      <c r="K485" t="s">
        <v>327</v>
      </c>
      <c r="L485" t="s">
        <v>327</v>
      </c>
      <c r="M485" s="1" t="s">
        <v>327</v>
      </c>
      <c r="N485" s="1" t="s">
        <v>327</v>
      </c>
    </row>
    <row r="486" spans="2:14" x14ac:dyDescent="0.25">
      <c r="B486" t="s">
        <v>327</v>
      </c>
      <c r="C486" t="s">
        <v>327</v>
      </c>
      <c r="D486" s="3" t="s">
        <v>327</v>
      </c>
      <c r="E486" s="1" t="s">
        <v>327</v>
      </c>
      <c r="F486" s="1" t="s">
        <v>327</v>
      </c>
      <c r="K486" t="s">
        <v>327</v>
      </c>
      <c r="L486" t="s">
        <v>327</v>
      </c>
      <c r="M486" s="1" t="s">
        <v>327</v>
      </c>
      <c r="N486" s="1" t="s">
        <v>327</v>
      </c>
    </row>
    <row r="487" spans="2:14" x14ac:dyDescent="0.25">
      <c r="B487" t="s">
        <v>327</v>
      </c>
      <c r="C487" t="s">
        <v>327</v>
      </c>
      <c r="D487" s="3" t="s">
        <v>327</v>
      </c>
      <c r="E487" s="1" t="s">
        <v>327</v>
      </c>
      <c r="F487" s="1" t="s">
        <v>327</v>
      </c>
      <c r="K487" t="s">
        <v>327</v>
      </c>
      <c r="L487" t="s">
        <v>327</v>
      </c>
      <c r="M487" s="1" t="s">
        <v>327</v>
      </c>
      <c r="N487" s="1" t="s">
        <v>327</v>
      </c>
    </row>
    <row r="488" spans="2:14" x14ac:dyDescent="0.25">
      <c r="B488" t="s">
        <v>327</v>
      </c>
      <c r="C488" t="s">
        <v>327</v>
      </c>
      <c r="D488" s="3" t="s">
        <v>327</v>
      </c>
      <c r="E488" s="1" t="s">
        <v>327</v>
      </c>
      <c r="F488" s="1" t="s">
        <v>327</v>
      </c>
      <c r="K488" t="s">
        <v>327</v>
      </c>
      <c r="L488" t="s">
        <v>327</v>
      </c>
      <c r="M488" s="1" t="s">
        <v>327</v>
      </c>
      <c r="N488" s="1" t="s">
        <v>327</v>
      </c>
    </row>
    <row r="489" spans="2:14" x14ac:dyDescent="0.25">
      <c r="B489" t="s">
        <v>327</v>
      </c>
      <c r="C489" t="s">
        <v>327</v>
      </c>
      <c r="D489" s="3" t="s">
        <v>327</v>
      </c>
      <c r="E489" s="1" t="s">
        <v>327</v>
      </c>
      <c r="F489" s="1" t="s">
        <v>327</v>
      </c>
      <c r="K489" t="s">
        <v>327</v>
      </c>
      <c r="L489" t="s">
        <v>327</v>
      </c>
      <c r="M489" s="1" t="s">
        <v>327</v>
      </c>
      <c r="N489" s="1" t="s">
        <v>327</v>
      </c>
    </row>
    <row r="490" spans="2:14" x14ac:dyDescent="0.25">
      <c r="B490" t="s">
        <v>327</v>
      </c>
      <c r="C490" t="s">
        <v>327</v>
      </c>
      <c r="D490" s="3" t="s">
        <v>327</v>
      </c>
      <c r="E490" s="1" t="s">
        <v>327</v>
      </c>
      <c r="F490" s="1" t="s">
        <v>327</v>
      </c>
      <c r="K490" t="s">
        <v>327</v>
      </c>
      <c r="L490" t="s">
        <v>327</v>
      </c>
      <c r="M490" s="1" t="s">
        <v>327</v>
      </c>
      <c r="N490" s="1" t="s">
        <v>327</v>
      </c>
    </row>
    <row r="491" spans="2:14" x14ac:dyDescent="0.25">
      <c r="B491" t="s">
        <v>327</v>
      </c>
      <c r="C491" t="s">
        <v>327</v>
      </c>
      <c r="D491" s="3" t="s">
        <v>327</v>
      </c>
      <c r="E491" s="1" t="s">
        <v>327</v>
      </c>
      <c r="F491" s="1" t="s">
        <v>327</v>
      </c>
      <c r="K491" t="s">
        <v>327</v>
      </c>
      <c r="L491" t="s">
        <v>327</v>
      </c>
      <c r="M491" s="1" t="s">
        <v>327</v>
      </c>
      <c r="N491" s="1" t="s">
        <v>327</v>
      </c>
    </row>
    <row r="492" spans="2:14" x14ac:dyDescent="0.25">
      <c r="B492" t="s">
        <v>327</v>
      </c>
      <c r="C492" t="s">
        <v>327</v>
      </c>
      <c r="D492" s="3" t="s">
        <v>327</v>
      </c>
      <c r="E492" s="1" t="s">
        <v>327</v>
      </c>
      <c r="F492" s="1" t="s">
        <v>327</v>
      </c>
      <c r="K492" t="s">
        <v>327</v>
      </c>
      <c r="L492" t="s">
        <v>327</v>
      </c>
      <c r="M492" s="1" t="s">
        <v>327</v>
      </c>
      <c r="N492" s="1" t="s">
        <v>327</v>
      </c>
    </row>
    <row r="493" spans="2:14" x14ac:dyDescent="0.25">
      <c r="B493" t="s">
        <v>327</v>
      </c>
      <c r="C493" t="s">
        <v>327</v>
      </c>
      <c r="D493" s="3" t="s">
        <v>327</v>
      </c>
      <c r="E493" s="1" t="s">
        <v>327</v>
      </c>
      <c r="F493" s="1" t="s">
        <v>327</v>
      </c>
      <c r="K493" t="s">
        <v>327</v>
      </c>
      <c r="L493" t="s">
        <v>327</v>
      </c>
      <c r="M493" s="1" t="s">
        <v>327</v>
      </c>
      <c r="N493" s="1" t="s">
        <v>327</v>
      </c>
    </row>
    <row r="494" spans="2:14" x14ac:dyDescent="0.25">
      <c r="B494" t="s">
        <v>327</v>
      </c>
      <c r="C494" t="s">
        <v>327</v>
      </c>
      <c r="D494" s="3" t="s">
        <v>327</v>
      </c>
      <c r="E494" s="1" t="s">
        <v>327</v>
      </c>
      <c r="F494" s="1" t="s">
        <v>327</v>
      </c>
      <c r="K494" t="s">
        <v>327</v>
      </c>
      <c r="L494" t="s">
        <v>327</v>
      </c>
      <c r="M494" s="1" t="s">
        <v>327</v>
      </c>
      <c r="N494" s="1" t="s">
        <v>327</v>
      </c>
    </row>
    <row r="495" spans="2:14" x14ac:dyDescent="0.25">
      <c r="B495" t="s">
        <v>327</v>
      </c>
      <c r="C495" t="s">
        <v>327</v>
      </c>
      <c r="D495" s="3" t="s">
        <v>327</v>
      </c>
      <c r="E495" s="1" t="s">
        <v>327</v>
      </c>
      <c r="F495" s="1" t="s">
        <v>327</v>
      </c>
      <c r="K495" t="s">
        <v>327</v>
      </c>
      <c r="L495" t="s">
        <v>327</v>
      </c>
      <c r="M495" s="1" t="s">
        <v>327</v>
      </c>
      <c r="N495" s="1" t="s">
        <v>327</v>
      </c>
    </row>
    <row r="496" spans="2:14" x14ac:dyDescent="0.25">
      <c r="B496" t="s">
        <v>327</v>
      </c>
      <c r="C496" t="s">
        <v>327</v>
      </c>
      <c r="D496" s="3" t="s">
        <v>327</v>
      </c>
      <c r="E496" s="1" t="s">
        <v>327</v>
      </c>
      <c r="F496" s="1" t="s">
        <v>327</v>
      </c>
      <c r="K496" t="s">
        <v>327</v>
      </c>
      <c r="L496" t="s">
        <v>327</v>
      </c>
      <c r="M496" s="1" t="s">
        <v>327</v>
      </c>
      <c r="N496" s="1" t="s">
        <v>327</v>
      </c>
    </row>
    <row r="497" spans="2:14" x14ac:dyDescent="0.25">
      <c r="B497" t="s">
        <v>327</v>
      </c>
      <c r="C497" t="s">
        <v>327</v>
      </c>
      <c r="D497" s="3" t="s">
        <v>327</v>
      </c>
      <c r="E497" s="1" t="s">
        <v>327</v>
      </c>
      <c r="F497" s="1" t="s">
        <v>327</v>
      </c>
      <c r="K497" t="s">
        <v>327</v>
      </c>
      <c r="L497" t="s">
        <v>327</v>
      </c>
      <c r="M497" s="1" t="s">
        <v>327</v>
      </c>
      <c r="N497" s="1" t="s">
        <v>327</v>
      </c>
    </row>
    <row r="498" spans="2:14" x14ac:dyDescent="0.25">
      <c r="B498" t="s">
        <v>327</v>
      </c>
      <c r="C498" t="s">
        <v>327</v>
      </c>
      <c r="D498" s="3" t="s">
        <v>327</v>
      </c>
      <c r="E498" s="1" t="s">
        <v>327</v>
      </c>
      <c r="F498" s="1" t="s">
        <v>327</v>
      </c>
      <c r="K498" t="s">
        <v>327</v>
      </c>
      <c r="L498" t="s">
        <v>327</v>
      </c>
      <c r="M498" s="1" t="s">
        <v>327</v>
      </c>
      <c r="N498" s="1" t="s">
        <v>327</v>
      </c>
    </row>
    <row r="499" spans="2:14" x14ac:dyDescent="0.25">
      <c r="B499" t="s">
        <v>327</v>
      </c>
      <c r="C499" t="s">
        <v>327</v>
      </c>
      <c r="D499" s="3" t="s">
        <v>327</v>
      </c>
      <c r="E499" s="1" t="s">
        <v>327</v>
      </c>
      <c r="F499" s="1" t="s">
        <v>327</v>
      </c>
      <c r="K499" t="s">
        <v>327</v>
      </c>
      <c r="L499" t="s">
        <v>327</v>
      </c>
      <c r="M499" s="1" t="s">
        <v>327</v>
      </c>
      <c r="N499" s="1" t="s">
        <v>327</v>
      </c>
    </row>
    <row r="500" spans="2:14" x14ac:dyDescent="0.25">
      <c r="B500" t="s">
        <v>327</v>
      </c>
      <c r="C500" t="s">
        <v>327</v>
      </c>
      <c r="D500" s="3" t="s">
        <v>327</v>
      </c>
      <c r="E500" s="1" t="s">
        <v>327</v>
      </c>
      <c r="F500" s="1" t="s">
        <v>327</v>
      </c>
      <c r="K500" t="s">
        <v>327</v>
      </c>
      <c r="L500" t="s">
        <v>327</v>
      </c>
      <c r="M500" s="1" t="s">
        <v>327</v>
      </c>
      <c r="N500" s="1" t="s">
        <v>327</v>
      </c>
    </row>
    <row r="501" spans="2:14" x14ac:dyDescent="0.25">
      <c r="B501" t="s">
        <v>327</v>
      </c>
      <c r="C501" t="s">
        <v>327</v>
      </c>
      <c r="D501" s="3" t="s">
        <v>327</v>
      </c>
      <c r="E501" s="1" t="s">
        <v>327</v>
      </c>
      <c r="F501" s="1" t="s">
        <v>327</v>
      </c>
      <c r="K501" t="s">
        <v>327</v>
      </c>
      <c r="L501" t="s">
        <v>327</v>
      </c>
      <c r="M501" s="1" t="s">
        <v>327</v>
      </c>
      <c r="N501" s="1" t="s">
        <v>327</v>
      </c>
    </row>
    <row r="502" spans="2:14" x14ac:dyDescent="0.25">
      <c r="B502" t="s">
        <v>327</v>
      </c>
      <c r="C502" t="s">
        <v>327</v>
      </c>
      <c r="D502" s="3" t="s">
        <v>327</v>
      </c>
      <c r="E502" s="1" t="s">
        <v>327</v>
      </c>
      <c r="F502" s="1" t="s">
        <v>327</v>
      </c>
      <c r="K502" t="s">
        <v>327</v>
      </c>
      <c r="L502" t="s">
        <v>327</v>
      </c>
      <c r="M502" s="1" t="s">
        <v>327</v>
      </c>
      <c r="N502" s="1" t="s">
        <v>327</v>
      </c>
    </row>
    <row r="503" spans="2:14" x14ac:dyDescent="0.25">
      <c r="B503" t="s">
        <v>327</v>
      </c>
      <c r="C503" t="s">
        <v>327</v>
      </c>
      <c r="D503" s="3" t="s">
        <v>327</v>
      </c>
      <c r="E503" s="1" t="s">
        <v>327</v>
      </c>
      <c r="F503" s="1" t="s">
        <v>327</v>
      </c>
      <c r="K503" t="s">
        <v>327</v>
      </c>
      <c r="L503" t="s">
        <v>327</v>
      </c>
      <c r="M503" s="1" t="s">
        <v>327</v>
      </c>
      <c r="N503" s="1" t="s">
        <v>327</v>
      </c>
    </row>
    <row r="504" spans="2:14" x14ac:dyDescent="0.25">
      <c r="B504" t="s">
        <v>327</v>
      </c>
      <c r="C504" t="s">
        <v>327</v>
      </c>
      <c r="D504" s="3" t="s">
        <v>327</v>
      </c>
      <c r="E504" s="1" t="s">
        <v>327</v>
      </c>
      <c r="F504" s="1" t="s">
        <v>327</v>
      </c>
      <c r="K504" t="s">
        <v>327</v>
      </c>
      <c r="L504" t="s">
        <v>327</v>
      </c>
      <c r="M504" s="1" t="s">
        <v>327</v>
      </c>
      <c r="N504" s="1" t="s">
        <v>327</v>
      </c>
    </row>
    <row r="505" spans="2:14" x14ac:dyDescent="0.25">
      <c r="B505" t="s">
        <v>327</v>
      </c>
      <c r="C505" t="s">
        <v>327</v>
      </c>
      <c r="D505" s="3" t="s">
        <v>327</v>
      </c>
      <c r="E505" s="1" t="s">
        <v>327</v>
      </c>
      <c r="F505" s="1" t="s">
        <v>327</v>
      </c>
      <c r="K505" t="s">
        <v>327</v>
      </c>
      <c r="L505" t="s">
        <v>327</v>
      </c>
      <c r="M505" s="1" t="s">
        <v>327</v>
      </c>
      <c r="N505" s="1" t="s">
        <v>327</v>
      </c>
    </row>
    <row r="506" spans="2:14" x14ac:dyDescent="0.25">
      <c r="B506" t="s">
        <v>327</v>
      </c>
      <c r="C506" t="s">
        <v>327</v>
      </c>
      <c r="D506" s="3" t="s">
        <v>327</v>
      </c>
      <c r="E506" s="1" t="s">
        <v>327</v>
      </c>
      <c r="F506" s="1" t="s">
        <v>327</v>
      </c>
      <c r="K506" t="s">
        <v>327</v>
      </c>
      <c r="L506" t="s">
        <v>327</v>
      </c>
      <c r="M506" s="1" t="s">
        <v>327</v>
      </c>
      <c r="N506" s="1" t="s">
        <v>327</v>
      </c>
    </row>
    <row r="507" spans="2:14" x14ac:dyDescent="0.25">
      <c r="B507" t="s">
        <v>327</v>
      </c>
      <c r="C507" t="s">
        <v>327</v>
      </c>
      <c r="D507" s="3" t="s">
        <v>327</v>
      </c>
      <c r="E507" s="1" t="s">
        <v>327</v>
      </c>
      <c r="F507" s="1" t="s">
        <v>327</v>
      </c>
      <c r="K507" t="s">
        <v>327</v>
      </c>
      <c r="L507" t="s">
        <v>327</v>
      </c>
      <c r="M507" s="1" t="s">
        <v>327</v>
      </c>
      <c r="N507" s="1" t="s">
        <v>327</v>
      </c>
    </row>
    <row r="508" spans="2:14" x14ac:dyDescent="0.25">
      <c r="B508" t="s">
        <v>327</v>
      </c>
      <c r="C508" t="s">
        <v>327</v>
      </c>
      <c r="D508" s="3" t="s">
        <v>327</v>
      </c>
      <c r="E508" s="1" t="s">
        <v>327</v>
      </c>
      <c r="F508" s="1" t="s">
        <v>327</v>
      </c>
      <c r="K508" t="s">
        <v>327</v>
      </c>
      <c r="L508" t="s">
        <v>327</v>
      </c>
      <c r="M508" s="1" t="s">
        <v>327</v>
      </c>
      <c r="N508" s="1" t="s">
        <v>327</v>
      </c>
    </row>
    <row r="509" spans="2:14" x14ac:dyDescent="0.25">
      <c r="B509" t="s">
        <v>327</v>
      </c>
      <c r="C509" t="s">
        <v>327</v>
      </c>
      <c r="D509" s="3" t="s">
        <v>327</v>
      </c>
      <c r="E509" s="1" t="s">
        <v>327</v>
      </c>
      <c r="F509" s="1" t="s">
        <v>327</v>
      </c>
      <c r="K509" t="s">
        <v>327</v>
      </c>
      <c r="L509" t="s">
        <v>327</v>
      </c>
      <c r="M509" s="1" t="s">
        <v>327</v>
      </c>
      <c r="N509" s="1" t="s">
        <v>327</v>
      </c>
    </row>
    <row r="510" spans="2:14" x14ac:dyDescent="0.25">
      <c r="B510" t="s">
        <v>327</v>
      </c>
      <c r="C510" t="s">
        <v>327</v>
      </c>
      <c r="D510" s="3" t="s">
        <v>327</v>
      </c>
      <c r="E510" s="1" t="s">
        <v>327</v>
      </c>
      <c r="F510" s="1" t="s">
        <v>327</v>
      </c>
      <c r="K510" t="s">
        <v>327</v>
      </c>
      <c r="L510" t="s">
        <v>327</v>
      </c>
      <c r="M510" s="1" t="s">
        <v>327</v>
      </c>
      <c r="N510" s="1" t="s">
        <v>327</v>
      </c>
    </row>
    <row r="511" spans="2:14" x14ac:dyDescent="0.25">
      <c r="B511" t="s">
        <v>327</v>
      </c>
      <c r="C511" t="s">
        <v>327</v>
      </c>
      <c r="D511" s="3" t="s">
        <v>327</v>
      </c>
      <c r="E511" s="1" t="s">
        <v>327</v>
      </c>
      <c r="F511" s="1" t="s">
        <v>327</v>
      </c>
      <c r="K511" t="s">
        <v>327</v>
      </c>
      <c r="L511" t="s">
        <v>327</v>
      </c>
      <c r="M511" s="1" t="s">
        <v>327</v>
      </c>
      <c r="N511" s="1" t="s">
        <v>327</v>
      </c>
    </row>
    <row r="512" spans="2:14" x14ac:dyDescent="0.25">
      <c r="B512" t="s">
        <v>327</v>
      </c>
      <c r="C512" t="s">
        <v>327</v>
      </c>
      <c r="D512" s="3" t="s">
        <v>327</v>
      </c>
      <c r="E512" s="1" t="s">
        <v>327</v>
      </c>
      <c r="F512" s="1" t="s">
        <v>327</v>
      </c>
      <c r="K512" t="s">
        <v>327</v>
      </c>
      <c r="L512" t="s">
        <v>327</v>
      </c>
      <c r="M512" s="1" t="s">
        <v>327</v>
      </c>
      <c r="N512" s="1" t="s">
        <v>327</v>
      </c>
    </row>
    <row r="513" spans="2:14" x14ac:dyDescent="0.25">
      <c r="B513" t="s">
        <v>327</v>
      </c>
      <c r="C513" t="s">
        <v>327</v>
      </c>
      <c r="D513" s="3" t="s">
        <v>327</v>
      </c>
      <c r="E513" s="1" t="s">
        <v>327</v>
      </c>
      <c r="F513" s="1" t="s">
        <v>327</v>
      </c>
      <c r="K513" t="s">
        <v>327</v>
      </c>
      <c r="L513" t="s">
        <v>327</v>
      </c>
      <c r="M513" s="1" t="s">
        <v>327</v>
      </c>
      <c r="N513" s="1" t="s">
        <v>327</v>
      </c>
    </row>
    <row r="514" spans="2:14" x14ac:dyDescent="0.25">
      <c r="B514" t="s">
        <v>327</v>
      </c>
      <c r="C514" t="s">
        <v>327</v>
      </c>
      <c r="D514" s="3" t="s">
        <v>327</v>
      </c>
      <c r="E514" s="1" t="s">
        <v>327</v>
      </c>
      <c r="F514" s="1" t="s">
        <v>327</v>
      </c>
      <c r="K514" t="s">
        <v>327</v>
      </c>
      <c r="L514" t="s">
        <v>327</v>
      </c>
      <c r="M514" s="1" t="s">
        <v>327</v>
      </c>
      <c r="N514" s="1" t="s">
        <v>327</v>
      </c>
    </row>
    <row r="515" spans="2:14" x14ac:dyDescent="0.25">
      <c r="B515" t="s">
        <v>327</v>
      </c>
      <c r="C515" t="s">
        <v>327</v>
      </c>
      <c r="D515" s="3" t="s">
        <v>327</v>
      </c>
      <c r="E515" s="1" t="s">
        <v>327</v>
      </c>
      <c r="F515" s="1" t="s">
        <v>327</v>
      </c>
      <c r="K515" t="s">
        <v>327</v>
      </c>
      <c r="L515" t="s">
        <v>327</v>
      </c>
      <c r="M515" s="1" t="s">
        <v>327</v>
      </c>
      <c r="N515" s="1" t="s">
        <v>327</v>
      </c>
    </row>
    <row r="516" spans="2:14" x14ac:dyDescent="0.25">
      <c r="B516" t="s">
        <v>327</v>
      </c>
      <c r="C516" t="s">
        <v>327</v>
      </c>
      <c r="D516" s="3" t="s">
        <v>327</v>
      </c>
      <c r="E516" s="1" t="s">
        <v>327</v>
      </c>
      <c r="F516" s="1" t="s">
        <v>327</v>
      </c>
      <c r="K516" t="s">
        <v>327</v>
      </c>
      <c r="L516" t="s">
        <v>327</v>
      </c>
      <c r="M516" s="1" t="s">
        <v>327</v>
      </c>
      <c r="N516" s="1" t="s">
        <v>327</v>
      </c>
    </row>
    <row r="517" spans="2:14" x14ac:dyDescent="0.25">
      <c r="B517" t="s">
        <v>327</v>
      </c>
      <c r="C517" t="s">
        <v>327</v>
      </c>
      <c r="D517" s="3" t="s">
        <v>327</v>
      </c>
      <c r="E517" s="1" t="s">
        <v>327</v>
      </c>
      <c r="F517" s="1" t="s">
        <v>327</v>
      </c>
      <c r="K517" t="s">
        <v>327</v>
      </c>
      <c r="L517" t="s">
        <v>327</v>
      </c>
      <c r="M517" s="1" t="s">
        <v>327</v>
      </c>
      <c r="N517" s="1" t="s">
        <v>327</v>
      </c>
    </row>
    <row r="518" spans="2:14" x14ac:dyDescent="0.25">
      <c r="B518" t="s">
        <v>327</v>
      </c>
      <c r="C518" t="s">
        <v>327</v>
      </c>
      <c r="D518" s="3" t="s">
        <v>327</v>
      </c>
      <c r="E518" s="1" t="s">
        <v>327</v>
      </c>
      <c r="F518" s="1" t="s">
        <v>327</v>
      </c>
      <c r="K518" t="s">
        <v>327</v>
      </c>
      <c r="L518" t="s">
        <v>327</v>
      </c>
      <c r="M518" s="1" t="s">
        <v>327</v>
      </c>
      <c r="N518" s="1" t="s">
        <v>327</v>
      </c>
    </row>
    <row r="519" spans="2:14" x14ac:dyDescent="0.25">
      <c r="B519" t="s">
        <v>327</v>
      </c>
      <c r="C519" t="s">
        <v>327</v>
      </c>
      <c r="D519" s="3" t="s">
        <v>327</v>
      </c>
      <c r="E519" s="1" t="s">
        <v>327</v>
      </c>
      <c r="F519" s="1" t="s">
        <v>327</v>
      </c>
      <c r="K519" t="s">
        <v>327</v>
      </c>
      <c r="L519" t="s">
        <v>327</v>
      </c>
      <c r="M519" s="1" t="s">
        <v>327</v>
      </c>
      <c r="N519" s="1" t="s">
        <v>327</v>
      </c>
    </row>
    <row r="520" spans="2:14" x14ac:dyDescent="0.25">
      <c r="B520" t="s">
        <v>327</v>
      </c>
      <c r="C520" t="s">
        <v>327</v>
      </c>
      <c r="D520" s="3" t="s">
        <v>327</v>
      </c>
      <c r="E520" s="1" t="s">
        <v>327</v>
      </c>
      <c r="F520" s="1" t="s">
        <v>327</v>
      </c>
      <c r="K520" t="s">
        <v>327</v>
      </c>
      <c r="L520" t="s">
        <v>327</v>
      </c>
      <c r="M520" s="1" t="s">
        <v>327</v>
      </c>
      <c r="N520" s="1" t="s">
        <v>327</v>
      </c>
    </row>
    <row r="521" spans="2:14" x14ac:dyDescent="0.25">
      <c r="B521" t="s">
        <v>327</v>
      </c>
      <c r="C521" t="s">
        <v>327</v>
      </c>
      <c r="D521" s="3" t="s">
        <v>327</v>
      </c>
      <c r="E521" s="1" t="s">
        <v>327</v>
      </c>
      <c r="F521" s="1" t="s">
        <v>327</v>
      </c>
      <c r="K521" t="s">
        <v>327</v>
      </c>
      <c r="L521" t="s">
        <v>327</v>
      </c>
      <c r="M521" s="1" t="s">
        <v>327</v>
      </c>
      <c r="N521" s="1" t="s">
        <v>327</v>
      </c>
    </row>
    <row r="522" spans="2:14" x14ac:dyDescent="0.25">
      <c r="B522" t="s">
        <v>327</v>
      </c>
      <c r="C522" t="s">
        <v>327</v>
      </c>
      <c r="D522" s="3" t="s">
        <v>327</v>
      </c>
      <c r="E522" s="1" t="s">
        <v>327</v>
      </c>
      <c r="F522" s="1" t="s">
        <v>327</v>
      </c>
      <c r="K522" t="s">
        <v>327</v>
      </c>
      <c r="L522" t="s">
        <v>327</v>
      </c>
      <c r="M522" s="1" t="s">
        <v>327</v>
      </c>
      <c r="N522" s="1" t="s">
        <v>327</v>
      </c>
    </row>
    <row r="523" spans="2:14" x14ac:dyDescent="0.25">
      <c r="B523" t="s">
        <v>327</v>
      </c>
      <c r="C523" t="s">
        <v>327</v>
      </c>
      <c r="D523" s="3" t="s">
        <v>327</v>
      </c>
      <c r="E523" s="1" t="s">
        <v>327</v>
      </c>
      <c r="F523" s="1" t="s">
        <v>327</v>
      </c>
      <c r="K523" t="s">
        <v>327</v>
      </c>
      <c r="L523" t="s">
        <v>327</v>
      </c>
      <c r="M523" s="1" t="s">
        <v>327</v>
      </c>
      <c r="N523" s="1" t="s">
        <v>327</v>
      </c>
    </row>
    <row r="524" spans="2:14" x14ac:dyDescent="0.25">
      <c r="B524" t="s">
        <v>327</v>
      </c>
      <c r="C524" t="s">
        <v>327</v>
      </c>
      <c r="D524" s="3" t="s">
        <v>327</v>
      </c>
      <c r="E524" s="1" t="s">
        <v>327</v>
      </c>
      <c r="F524" s="1" t="s">
        <v>327</v>
      </c>
      <c r="K524" t="s">
        <v>327</v>
      </c>
      <c r="L524" t="s">
        <v>327</v>
      </c>
      <c r="M524" s="1" t="s">
        <v>327</v>
      </c>
      <c r="N524" s="1" t="s">
        <v>327</v>
      </c>
    </row>
    <row r="525" spans="2:14" x14ac:dyDescent="0.25">
      <c r="B525" t="s">
        <v>327</v>
      </c>
      <c r="C525" t="s">
        <v>327</v>
      </c>
      <c r="D525" s="3" t="s">
        <v>327</v>
      </c>
      <c r="E525" s="1" t="s">
        <v>327</v>
      </c>
      <c r="F525" s="1" t="s">
        <v>327</v>
      </c>
      <c r="K525" t="s">
        <v>327</v>
      </c>
      <c r="L525" t="s">
        <v>327</v>
      </c>
      <c r="M525" s="1" t="s">
        <v>327</v>
      </c>
      <c r="N525" s="1" t="s">
        <v>327</v>
      </c>
    </row>
    <row r="526" spans="2:14" x14ac:dyDescent="0.25">
      <c r="B526" t="s">
        <v>327</v>
      </c>
      <c r="C526" t="s">
        <v>327</v>
      </c>
      <c r="D526" s="3" t="s">
        <v>327</v>
      </c>
      <c r="E526" s="1" t="s">
        <v>327</v>
      </c>
      <c r="F526" s="1" t="s">
        <v>327</v>
      </c>
      <c r="K526" t="s">
        <v>327</v>
      </c>
      <c r="L526" t="s">
        <v>327</v>
      </c>
      <c r="M526" s="1" t="s">
        <v>327</v>
      </c>
      <c r="N526" s="1" t="s">
        <v>327</v>
      </c>
    </row>
    <row r="527" spans="2:14" x14ac:dyDescent="0.25">
      <c r="B527" t="s">
        <v>327</v>
      </c>
      <c r="C527" t="s">
        <v>327</v>
      </c>
      <c r="D527" s="3" t="s">
        <v>327</v>
      </c>
      <c r="E527" s="1" t="s">
        <v>327</v>
      </c>
      <c r="F527" s="1" t="s">
        <v>327</v>
      </c>
      <c r="K527" t="s">
        <v>327</v>
      </c>
      <c r="L527" t="s">
        <v>327</v>
      </c>
      <c r="M527" s="1" t="s">
        <v>327</v>
      </c>
      <c r="N527" s="1" t="s">
        <v>327</v>
      </c>
    </row>
    <row r="528" spans="2:14" x14ac:dyDescent="0.25">
      <c r="B528" t="s">
        <v>327</v>
      </c>
      <c r="C528" t="s">
        <v>327</v>
      </c>
      <c r="D528" s="3" t="s">
        <v>327</v>
      </c>
      <c r="E528" s="1" t="s">
        <v>327</v>
      </c>
      <c r="F528" s="1" t="s">
        <v>327</v>
      </c>
      <c r="K528" t="s">
        <v>327</v>
      </c>
      <c r="L528" t="s">
        <v>327</v>
      </c>
      <c r="M528" s="1" t="s">
        <v>327</v>
      </c>
      <c r="N528" s="1" t="s">
        <v>327</v>
      </c>
    </row>
    <row r="529" spans="2:14" x14ac:dyDescent="0.25">
      <c r="B529" t="s">
        <v>327</v>
      </c>
      <c r="C529" t="s">
        <v>327</v>
      </c>
      <c r="D529" s="3" t="s">
        <v>327</v>
      </c>
      <c r="E529" s="1" t="s">
        <v>327</v>
      </c>
      <c r="F529" s="1" t="s">
        <v>327</v>
      </c>
      <c r="K529" t="s">
        <v>327</v>
      </c>
      <c r="L529" t="s">
        <v>327</v>
      </c>
      <c r="M529" s="1" t="s">
        <v>327</v>
      </c>
      <c r="N529" s="1" t="s">
        <v>327</v>
      </c>
    </row>
    <row r="530" spans="2:14" x14ac:dyDescent="0.25">
      <c r="B530" t="s">
        <v>327</v>
      </c>
      <c r="C530" t="s">
        <v>327</v>
      </c>
      <c r="D530" s="3" t="s">
        <v>327</v>
      </c>
      <c r="E530" s="1" t="s">
        <v>327</v>
      </c>
      <c r="F530" s="1" t="s">
        <v>327</v>
      </c>
      <c r="K530" t="s">
        <v>327</v>
      </c>
      <c r="L530" t="s">
        <v>327</v>
      </c>
      <c r="M530" s="1" t="s">
        <v>327</v>
      </c>
      <c r="N530" s="1" t="s">
        <v>327</v>
      </c>
    </row>
    <row r="531" spans="2:14" x14ac:dyDescent="0.25">
      <c r="B531" t="s">
        <v>327</v>
      </c>
      <c r="C531" t="s">
        <v>327</v>
      </c>
      <c r="D531" s="3" t="s">
        <v>327</v>
      </c>
      <c r="E531" s="1" t="s">
        <v>327</v>
      </c>
      <c r="F531" s="1" t="s">
        <v>327</v>
      </c>
      <c r="K531" t="s">
        <v>327</v>
      </c>
      <c r="L531" t="s">
        <v>327</v>
      </c>
      <c r="M531" s="1" t="s">
        <v>327</v>
      </c>
      <c r="N531" s="1" t="s">
        <v>327</v>
      </c>
    </row>
    <row r="532" spans="2:14" x14ac:dyDescent="0.25">
      <c r="B532" t="s">
        <v>327</v>
      </c>
      <c r="C532" t="s">
        <v>327</v>
      </c>
      <c r="D532" s="3" t="s">
        <v>327</v>
      </c>
      <c r="E532" s="1" t="s">
        <v>327</v>
      </c>
      <c r="F532" s="1" t="s">
        <v>327</v>
      </c>
      <c r="K532" t="s">
        <v>327</v>
      </c>
      <c r="L532" t="s">
        <v>327</v>
      </c>
      <c r="M532" s="1" t="s">
        <v>327</v>
      </c>
      <c r="N532" s="1" t="s">
        <v>327</v>
      </c>
    </row>
    <row r="533" spans="2:14" x14ac:dyDescent="0.25">
      <c r="B533" t="s">
        <v>327</v>
      </c>
      <c r="C533" t="s">
        <v>327</v>
      </c>
      <c r="D533" s="3" t="s">
        <v>327</v>
      </c>
      <c r="E533" s="1" t="s">
        <v>327</v>
      </c>
      <c r="F533" s="1" t="s">
        <v>327</v>
      </c>
      <c r="K533" t="s">
        <v>327</v>
      </c>
      <c r="L533" t="s">
        <v>327</v>
      </c>
      <c r="M533" s="1" t="s">
        <v>327</v>
      </c>
      <c r="N533" s="1" t="s">
        <v>327</v>
      </c>
    </row>
    <row r="534" spans="2:14" x14ac:dyDescent="0.25">
      <c r="B534" t="s">
        <v>327</v>
      </c>
      <c r="C534" t="s">
        <v>327</v>
      </c>
      <c r="D534" s="3" t="s">
        <v>327</v>
      </c>
      <c r="E534" s="1" t="s">
        <v>327</v>
      </c>
      <c r="F534" s="1" t="s">
        <v>327</v>
      </c>
      <c r="K534" t="s">
        <v>327</v>
      </c>
      <c r="L534" t="s">
        <v>327</v>
      </c>
      <c r="M534" s="1" t="s">
        <v>327</v>
      </c>
      <c r="N534" s="1" t="s">
        <v>327</v>
      </c>
    </row>
    <row r="535" spans="2:14" x14ac:dyDescent="0.25">
      <c r="B535" t="s">
        <v>327</v>
      </c>
      <c r="C535" t="s">
        <v>327</v>
      </c>
      <c r="D535" s="3" t="s">
        <v>327</v>
      </c>
      <c r="E535" s="1" t="s">
        <v>327</v>
      </c>
      <c r="F535" s="1" t="s">
        <v>327</v>
      </c>
      <c r="K535" t="s">
        <v>327</v>
      </c>
      <c r="L535" t="s">
        <v>327</v>
      </c>
      <c r="M535" s="1" t="s">
        <v>327</v>
      </c>
      <c r="N535" s="1" t="s">
        <v>327</v>
      </c>
    </row>
    <row r="536" spans="2:14" x14ac:dyDescent="0.25">
      <c r="B536" t="s">
        <v>327</v>
      </c>
      <c r="C536" t="s">
        <v>327</v>
      </c>
      <c r="D536" s="3" t="s">
        <v>327</v>
      </c>
      <c r="E536" s="1" t="s">
        <v>327</v>
      </c>
      <c r="F536" s="1" t="s">
        <v>327</v>
      </c>
      <c r="K536" t="s">
        <v>327</v>
      </c>
      <c r="L536" t="s">
        <v>327</v>
      </c>
      <c r="M536" s="1" t="s">
        <v>327</v>
      </c>
      <c r="N536" s="1" t="s">
        <v>327</v>
      </c>
    </row>
    <row r="537" spans="2:14" x14ac:dyDescent="0.25">
      <c r="B537" t="s">
        <v>327</v>
      </c>
      <c r="C537" t="s">
        <v>327</v>
      </c>
      <c r="D537" s="3" t="s">
        <v>327</v>
      </c>
      <c r="E537" s="1" t="s">
        <v>327</v>
      </c>
      <c r="F537" s="1" t="s">
        <v>327</v>
      </c>
      <c r="K537" t="s">
        <v>327</v>
      </c>
      <c r="L537" t="s">
        <v>327</v>
      </c>
      <c r="M537" s="1" t="s">
        <v>327</v>
      </c>
      <c r="N537" s="1" t="s">
        <v>327</v>
      </c>
    </row>
    <row r="538" spans="2:14" x14ac:dyDescent="0.25">
      <c r="B538" t="s">
        <v>327</v>
      </c>
      <c r="C538" t="s">
        <v>327</v>
      </c>
      <c r="D538" s="3" t="s">
        <v>327</v>
      </c>
      <c r="E538" s="1" t="s">
        <v>327</v>
      </c>
      <c r="F538" s="1" t="s">
        <v>327</v>
      </c>
      <c r="K538" t="s">
        <v>327</v>
      </c>
      <c r="L538" t="s">
        <v>327</v>
      </c>
      <c r="M538" s="1" t="s">
        <v>327</v>
      </c>
      <c r="N538" s="1" t="s">
        <v>327</v>
      </c>
    </row>
    <row r="539" spans="2:14" x14ac:dyDescent="0.25">
      <c r="B539" t="s">
        <v>327</v>
      </c>
      <c r="C539" t="s">
        <v>327</v>
      </c>
      <c r="D539" s="3" t="s">
        <v>327</v>
      </c>
      <c r="E539" s="1" t="s">
        <v>327</v>
      </c>
      <c r="F539" s="1" t="s">
        <v>327</v>
      </c>
      <c r="K539" t="s">
        <v>327</v>
      </c>
      <c r="L539" t="s">
        <v>327</v>
      </c>
      <c r="M539" s="1" t="s">
        <v>327</v>
      </c>
      <c r="N539" s="1" t="s">
        <v>327</v>
      </c>
    </row>
    <row r="540" spans="2:14" x14ac:dyDescent="0.25">
      <c r="B540" t="s">
        <v>327</v>
      </c>
      <c r="C540" t="s">
        <v>327</v>
      </c>
      <c r="D540" s="3" t="s">
        <v>327</v>
      </c>
      <c r="E540" s="1" t="s">
        <v>327</v>
      </c>
      <c r="F540" s="1" t="s">
        <v>327</v>
      </c>
      <c r="K540" t="s">
        <v>327</v>
      </c>
      <c r="L540" t="s">
        <v>327</v>
      </c>
      <c r="M540" s="1" t="s">
        <v>327</v>
      </c>
      <c r="N540" s="1" t="s">
        <v>327</v>
      </c>
    </row>
    <row r="541" spans="2:14" x14ac:dyDescent="0.25">
      <c r="B541" t="s">
        <v>327</v>
      </c>
      <c r="C541" t="s">
        <v>327</v>
      </c>
      <c r="D541" s="3" t="s">
        <v>327</v>
      </c>
      <c r="E541" s="1" t="s">
        <v>327</v>
      </c>
      <c r="F541" s="1" t="s">
        <v>327</v>
      </c>
      <c r="K541" t="s">
        <v>327</v>
      </c>
      <c r="L541" t="s">
        <v>327</v>
      </c>
      <c r="M541" s="1" t="s">
        <v>327</v>
      </c>
      <c r="N541" s="1" t="s">
        <v>327</v>
      </c>
    </row>
    <row r="542" spans="2:14" x14ac:dyDescent="0.25">
      <c r="B542" t="s">
        <v>327</v>
      </c>
      <c r="C542" t="s">
        <v>327</v>
      </c>
      <c r="D542" s="3" t="s">
        <v>327</v>
      </c>
      <c r="E542" s="1" t="s">
        <v>327</v>
      </c>
      <c r="F542" s="1" t="s">
        <v>327</v>
      </c>
      <c r="K542" t="s">
        <v>327</v>
      </c>
      <c r="L542" t="s">
        <v>327</v>
      </c>
      <c r="M542" s="1" t="s">
        <v>327</v>
      </c>
      <c r="N542" s="1" t="s">
        <v>327</v>
      </c>
    </row>
    <row r="543" spans="2:14" x14ac:dyDescent="0.25">
      <c r="B543" t="s">
        <v>327</v>
      </c>
      <c r="C543" t="s">
        <v>327</v>
      </c>
      <c r="D543" s="3" t="s">
        <v>327</v>
      </c>
      <c r="E543" s="1" t="s">
        <v>327</v>
      </c>
      <c r="F543" s="1" t="s">
        <v>327</v>
      </c>
      <c r="K543" t="s">
        <v>327</v>
      </c>
      <c r="L543" t="s">
        <v>327</v>
      </c>
      <c r="M543" s="1" t="s">
        <v>327</v>
      </c>
      <c r="N543" s="1" t="s">
        <v>327</v>
      </c>
    </row>
    <row r="544" spans="2:14" x14ac:dyDescent="0.25">
      <c r="B544" t="s">
        <v>327</v>
      </c>
      <c r="C544" t="s">
        <v>327</v>
      </c>
      <c r="D544" s="3" t="s">
        <v>327</v>
      </c>
      <c r="E544" s="1" t="s">
        <v>327</v>
      </c>
      <c r="F544" s="1" t="s">
        <v>327</v>
      </c>
      <c r="K544" t="s">
        <v>327</v>
      </c>
      <c r="L544" t="s">
        <v>327</v>
      </c>
      <c r="M544" s="1" t="s">
        <v>327</v>
      </c>
      <c r="N544" s="1" t="s">
        <v>327</v>
      </c>
    </row>
    <row r="545" spans="2:14" x14ac:dyDescent="0.25">
      <c r="B545" t="s">
        <v>327</v>
      </c>
      <c r="C545" t="s">
        <v>327</v>
      </c>
      <c r="D545" s="3" t="s">
        <v>327</v>
      </c>
      <c r="E545" s="1" t="s">
        <v>327</v>
      </c>
      <c r="F545" s="1" t="s">
        <v>327</v>
      </c>
      <c r="K545" t="s">
        <v>327</v>
      </c>
      <c r="L545" t="s">
        <v>327</v>
      </c>
      <c r="M545" s="1" t="s">
        <v>327</v>
      </c>
      <c r="N545" s="1" t="s">
        <v>327</v>
      </c>
    </row>
    <row r="546" spans="2:14" x14ac:dyDescent="0.25">
      <c r="B546" t="s">
        <v>327</v>
      </c>
      <c r="C546" t="s">
        <v>327</v>
      </c>
      <c r="D546" s="3" t="s">
        <v>327</v>
      </c>
      <c r="E546" s="1" t="s">
        <v>327</v>
      </c>
      <c r="F546" s="1" t="s">
        <v>327</v>
      </c>
      <c r="K546" t="s">
        <v>327</v>
      </c>
      <c r="L546" t="s">
        <v>327</v>
      </c>
      <c r="M546" s="1" t="s">
        <v>327</v>
      </c>
      <c r="N546" s="1" t="s">
        <v>327</v>
      </c>
    </row>
    <row r="547" spans="2:14" x14ac:dyDescent="0.25">
      <c r="B547" t="s">
        <v>327</v>
      </c>
      <c r="C547" t="s">
        <v>327</v>
      </c>
      <c r="D547" s="3" t="s">
        <v>327</v>
      </c>
      <c r="E547" s="1" t="s">
        <v>327</v>
      </c>
      <c r="F547" s="1" t="s">
        <v>327</v>
      </c>
      <c r="K547" t="s">
        <v>327</v>
      </c>
      <c r="L547" t="s">
        <v>327</v>
      </c>
      <c r="M547" s="1" t="s">
        <v>327</v>
      </c>
      <c r="N547" s="1" t="s">
        <v>327</v>
      </c>
    </row>
    <row r="548" spans="2:14" x14ac:dyDescent="0.25">
      <c r="B548" t="s">
        <v>327</v>
      </c>
      <c r="C548" t="s">
        <v>327</v>
      </c>
      <c r="D548" s="3" t="s">
        <v>327</v>
      </c>
      <c r="E548" s="1" t="s">
        <v>327</v>
      </c>
      <c r="F548" s="1" t="s">
        <v>327</v>
      </c>
      <c r="K548" t="s">
        <v>327</v>
      </c>
      <c r="L548" t="s">
        <v>327</v>
      </c>
      <c r="M548" s="1" t="s">
        <v>327</v>
      </c>
      <c r="N548" s="1" t="s">
        <v>327</v>
      </c>
    </row>
    <row r="549" spans="2:14" x14ac:dyDescent="0.25">
      <c r="B549" t="s">
        <v>327</v>
      </c>
      <c r="C549" t="s">
        <v>327</v>
      </c>
      <c r="D549" s="3" t="s">
        <v>327</v>
      </c>
      <c r="E549" s="1" t="s">
        <v>327</v>
      </c>
      <c r="F549" s="1" t="s">
        <v>327</v>
      </c>
      <c r="K549" t="s">
        <v>327</v>
      </c>
      <c r="L549" t="s">
        <v>327</v>
      </c>
      <c r="M549" s="1" t="s">
        <v>327</v>
      </c>
      <c r="N549" s="1" t="s">
        <v>327</v>
      </c>
    </row>
    <row r="550" spans="2:14" x14ac:dyDescent="0.25">
      <c r="B550" t="s">
        <v>327</v>
      </c>
      <c r="C550" t="s">
        <v>327</v>
      </c>
      <c r="D550" s="3" t="s">
        <v>327</v>
      </c>
      <c r="E550" s="1" t="s">
        <v>327</v>
      </c>
      <c r="F550" s="1" t="s">
        <v>327</v>
      </c>
      <c r="K550" t="s">
        <v>327</v>
      </c>
      <c r="L550" t="s">
        <v>327</v>
      </c>
      <c r="M550" s="1" t="s">
        <v>327</v>
      </c>
      <c r="N550" s="1" t="s">
        <v>327</v>
      </c>
    </row>
    <row r="551" spans="2:14" x14ac:dyDescent="0.25">
      <c r="B551" t="s">
        <v>327</v>
      </c>
      <c r="C551" t="s">
        <v>327</v>
      </c>
      <c r="D551" s="3" t="s">
        <v>327</v>
      </c>
      <c r="E551" s="1" t="s">
        <v>327</v>
      </c>
      <c r="F551" s="1" t="s">
        <v>327</v>
      </c>
      <c r="K551" t="s">
        <v>327</v>
      </c>
      <c r="L551" t="s">
        <v>327</v>
      </c>
      <c r="M551" s="1" t="s">
        <v>327</v>
      </c>
      <c r="N551" s="1" t="s">
        <v>327</v>
      </c>
    </row>
    <row r="552" spans="2:14" x14ac:dyDescent="0.25">
      <c r="B552" t="s">
        <v>327</v>
      </c>
      <c r="C552" t="s">
        <v>327</v>
      </c>
      <c r="D552" s="3" t="s">
        <v>327</v>
      </c>
      <c r="E552" s="1" t="s">
        <v>327</v>
      </c>
      <c r="F552" s="1" t="s">
        <v>327</v>
      </c>
      <c r="K552" t="s">
        <v>327</v>
      </c>
      <c r="L552" t="s">
        <v>327</v>
      </c>
      <c r="M552" s="1" t="s">
        <v>327</v>
      </c>
      <c r="N552" s="1" t="s">
        <v>327</v>
      </c>
    </row>
    <row r="553" spans="2:14" x14ac:dyDescent="0.25">
      <c r="B553" t="s">
        <v>327</v>
      </c>
      <c r="C553" t="s">
        <v>327</v>
      </c>
      <c r="D553" s="3" t="s">
        <v>327</v>
      </c>
      <c r="E553" s="1" t="s">
        <v>327</v>
      </c>
      <c r="F553" s="1" t="s">
        <v>327</v>
      </c>
      <c r="K553" t="s">
        <v>327</v>
      </c>
      <c r="L553" t="s">
        <v>327</v>
      </c>
      <c r="M553" s="1" t="s">
        <v>327</v>
      </c>
      <c r="N553" s="1" t="s">
        <v>327</v>
      </c>
    </row>
    <row r="554" spans="2:14" x14ac:dyDescent="0.25">
      <c r="B554" t="s">
        <v>327</v>
      </c>
      <c r="C554" t="s">
        <v>327</v>
      </c>
      <c r="D554" s="3" t="s">
        <v>327</v>
      </c>
      <c r="E554" s="1" t="s">
        <v>327</v>
      </c>
      <c r="F554" s="1" t="s">
        <v>327</v>
      </c>
      <c r="K554" t="s">
        <v>327</v>
      </c>
      <c r="L554" t="s">
        <v>327</v>
      </c>
      <c r="M554" s="1" t="s">
        <v>327</v>
      </c>
      <c r="N554" s="1" t="s">
        <v>327</v>
      </c>
    </row>
    <row r="555" spans="2:14" x14ac:dyDescent="0.25">
      <c r="B555" t="s">
        <v>327</v>
      </c>
      <c r="C555" t="s">
        <v>327</v>
      </c>
      <c r="D555" s="3" t="s">
        <v>327</v>
      </c>
      <c r="E555" s="1" t="s">
        <v>327</v>
      </c>
      <c r="F555" s="1" t="s">
        <v>327</v>
      </c>
      <c r="K555" t="s">
        <v>327</v>
      </c>
      <c r="L555" t="s">
        <v>327</v>
      </c>
      <c r="M555" s="1" t="s">
        <v>327</v>
      </c>
      <c r="N555" s="1" t="s">
        <v>327</v>
      </c>
    </row>
    <row r="556" spans="2:14" x14ac:dyDescent="0.25">
      <c r="B556" t="s">
        <v>327</v>
      </c>
      <c r="C556" t="s">
        <v>327</v>
      </c>
      <c r="D556" s="3" t="s">
        <v>327</v>
      </c>
      <c r="E556" s="1" t="s">
        <v>327</v>
      </c>
      <c r="F556" s="1" t="s">
        <v>327</v>
      </c>
      <c r="K556" t="s">
        <v>327</v>
      </c>
      <c r="L556" t="s">
        <v>327</v>
      </c>
      <c r="M556" s="1" t="s">
        <v>327</v>
      </c>
      <c r="N556" s="1" t="s">
        <v>327</v>
      </c>
    </row>
    <row r="557" spans="2:14" x14ac:dyDescent="0.25">
      <c r="B557" t="s">
        <v>327</v>
      </c>
      <c r="C557" t="s">
        <v>327</v>
      </c>
      <c r="D557" s="3" t="s">
        <v>327</v>
      </c>
      <c r="E557" s="1" t="s">
        <v>327</v>
      </c>
      <c r="F557" s="1" t="s">
        <v>327</v>
      </c>
      <c r="K557" t="s">
        <v>327</v>
      </c>
      <c r="L557" t="s">
        <v>327</v>
      </c>
      <c r="M557" s="1" t="s">
        <v>327</v>
      </c>
      <c r="N557" s="1" t="s">
        <v>327</v>
      </c>
    </row>
    <row r="558" spans="2:14" x14ac:dyDescent="0.25">
      <c r="B558" t="s">
        <v>327</v>
      </c>
      <c r="C558" t="s">
        <v>327</v>
      </c>
      <c r="D558" s="3" t="s">
        <v>327</v>
      </c>
      <c r="E558" s="1" t="s">
        <v>327</v>
      </c>
      <c r="F558" s="1" t="s">
        <v>327</v>
      </c>
      <c r="K558" t="s">
        <v>327</v>
      </c>
      <c r="L558" t="s">
        <v>327</v>
      </c>
      <c r="M558" s="1" t="s">
        <v>327</v>
      </c>
      <c r="N558" s="1" t="s">
        <v>327</v>
      </c>
    </row>
    <row r="559" spans="2:14" x14ac:dyDescent="0.25">
      <c r="B559" t="s">
        <v>327</v>
      </c>
      <c r="C559" t="s">
        <v>327</v>
      </c>
      <c r="D559" s="3" t="s">
        <v>327</v>
      </c>
      <c r="E559" s="1" t="s">
        <v>327</v>
      </c>
      <c r="F559" s="1" t="s">
        <v>327</v>
      </c>
      <c r="K559" t="s">
        <v>327</v>
      </c>
      <c r="L559" t="s">
        <v>327</v>
      </c>
      <c r="M559" s="1" t="s">
        <v>327</v>
      </c>
      <c r="N559" s="1" t="s">
        <v>327</v>
      </c>
    </row>
    <row r="560" spans="2:14" x14ac:dyDescent="0.25">
      <c r="B560" t="s">
        <v>327</v>
      </c>
      <c r="C560" t="s">
        <v>327</v>
      </c>
      <c r="D560" s="3" t="s">
        <v>327</v>
      </c>
      <c r="E560" s="1" t="s">
        <v>327</v>
      </c>
      <c r="F560" s="1" t="s">
        <v>327</v>
      </c>
      <c r="K560" t="s">
        <v>327</v>
      </c>
      <c r="L560" t="s">
        <v>327</v>
      </c>
      <c r="M560" s="1" t="s">
        <v>327</v>
      </c>
      <c r="N560" s="1" t="s">
        <v>327</v>
      </c>
    </row>
    <row r="561" spans="2:14" x14ac:dyDescent="0.25">
      <c r="B561" t="s">
        <v>327</v>
      </c>
      <c r="C561" t="s">
        <v>327</v>
      </c>
      <c r="D561" s="3" t="s">
        <v>327</v>
      </c>
      <c r="E561" s="1" t="s">
        <v>327</v>
      </c>
      <c r="F561" s="1" t="s">
        <v>327</v>
      </c>
      <c r="K561" t="s">
        <v>327</v>
      </c>
      <c r="L561" t="s">
        <v>327</v>
      </c>
      <c r="M561" s="1" t="s">
        <v>327</v>
      </c>
      <c r="N561" s="1" t="s">
        <v>327</v>
      </c>
    </row>
    <row r="562" spans="2:14" x14ac:dyDescent="0.25">
      <c r="B562" t="s">
        <v>327</v>
      </c>
      <c r="C562" t="s">
        <v>327</v>
      </c>
      <c r="D562" s="3" t="s">
        <v>327</v>
      </c>
      <c r="E562" s="1" t="s">
        <v>327</v>
      </c>
      <c r="F562" s="1" t="s">
        <v>327</v>
      </c>
      <c r="K562" t="s">
        <v>327</v>
      </c>
      <c r="L562" t="s">
        <v>327</v>
      </c>
      <c r="M562" s="1" t="s">
        <v>327</v>
      </c>
      <c r="N562" s="1" t="s">
        <v>327</v>
      </c>
    </row>
    <row r="563" spans="2:14" x14ac:dyDescent="0.25">
      <c r="B563" t="s">
        <v>327</v>
      </c>
      <c r="C563" t="s">
        <v>327</v>
      </c>
      <c r="D563" s="3" t="s">
        <v>327</v>
      </c>
      <c r="E563" s="1" t="s">
        <v>327</v>
      </c>
      <c r="F563" s="1" t="s">
        <v>327</v>
      </c>
      <c r="K563" t="s">
        <v>327</v>
      </c>
      <c r="L563" t="s">
        <v>327</v>
      </c>
      <c r="M563" s="1" t="s">
        <v>327</v>
      </c>
      <c r="N563" s="1" t="s">
        <v>327</v>
      </c>
    </row>
    <row r="564" spans="2:14" x14ac:dyDescent="0.25">
      <c r="B564" t="s">
        <v>327</v>
      </c>
      <c r="C564" t="s">
        <v>327</v>
      </c>
      <c r="D564" s="3" t="s">
        <v>327</v>
      </c>
      <c r="E564" s="1" t="s">
        <v>327</v>
      </c>
      <c r="F564" s="1" t="s">
        <v>327</v>
      </c>
      <c r="K564" t="s">
        <v>327</v>
      </c>
      <c r="L564" t="s">
        <v>327</v>
      </c>
      <c r="M564" s="1" t="s">
        <v>327</v>
      </c>
      <c r="N564" s="1" t="s">
        <v>327</v>
      </c>
    </row>
    <row r="565" spans="2:14" x14ac:dyDescent="0.25">
      <c r="B565" t="s">
        <v>327</v>
      </c>
      <c r="C565" t="s">
        <v>327</v>
      </c>
      <c r="D565" s="3" t="s">
        <v>327</v>
      </c>
      <c r="E565" s="1" t="s">
        <v>327</v>
      </c>
      <c r="F565" s="1" t="s">
        <v>327</v>
      </c>
      <c r="K565" t="s">
        <v>327</v>
      </c>
      <c r="L565" t="s">
        <v>327</v>
      </c>
      <c r="M565" s="1" t="s">
        <v>327</v>
      </c>
      <c r="N565" s="1" t="s">
        <v>327</v>
      </c>
    </row>
    <row r="566" spans="2:14" x14ac:dyDescent="0.25">
      <c r="B566" t="s">
        <v>327</v>
      </c>
      <c r="C566" t="s">
        <v>327</v>
      </c>
      <c r="D566" s="3" t="s">
        <v>327</v>
      </c>
      <c r="E566" s="1" t="s">
        <v>327</v>
      </c>
      <c r="F566" s="1" t="s">
        <v>327</v>
      </c>
      <c r="K566" t="s">
        <v>327</v>
      </c>
      <c r="L566" t="s">
        <v>327</v>
      </c>
      <c r="M566" s="1" t="s">
        <v>327</v>
      </c>
      <c r="N566" s="1" t="s">
        <v>327</v>
      </c>
    </row>
    <row r="567" spans="2:14" x14ac:dyDescent="0.25">
      <c r="B567" t="s">
        <v>327</v>
      </c>
      <c r="C567" t="s">
        <v>327</v>
      </c>
      <c r="D567" s="3" t="s">
        <v>327</v>
      </c>
      <c r="E567" s="1" t="s">
        <v>327</v>
      </c>
      <c r="F567" s="1" t="s">
        <v>327</v>
      </c>
      <c r="K567" t="s">
        <v>327</v>
      </c>
      <c r="L567" t="s">
        <v>327</v>
      </c>
      <c r="M567" s="1" t="s">
        <v>327</v>
      </c>
      <c r="N567" s="1" t="s">
        <v>327</v>
      </c>
    </row>
    <row r="568" spans="2:14" x14ac:dyDescent="0.25">
      <c r="B568" t="s">
        <v>327</v>
      </c>
      <c r="C568" t="s">
        <v>327</v>
      </c>
      <c r="D568" s="3" t="s">
        <v>327</v>
      </c>
      <c r="E568" s="1" t="s">
        <v>327</v>
      </c>
      <c r="F568" s="1" t="s">
        <v>327</v>
      </c>
      <c r="K568" t="s">
        <v>327</v>
      </c>
      <c r="L568" t="s">
        <v>327</v>
      </c>
      <c r="M568" s="1" t="s">
        <v>327</v>
      </c>
      <c r="N568" s="1" t="s">
        <v>327</v>
      </c>
    </row>
    <row r="569" spans="2:14" x14ac:dyDescent="0.25">
      <c r="B569" t="s">
        <v>327</v>
      </c>
      <c r="C569" t="s">
        <v>327</v>
      </c>
      <c r="D569" s="3" t="s">
        <v>327</v>
      </c>
      <c r="E569" s="1" t="s">
        <v>327</v>
      </c>
      <c r="F569" s="1" t="s">
        <v>327</v>
      </c>
      <c r="K569" t="s">
        <v>327</v>
      </c>
      <c r="L569" t="s">
        <v>327</v>
      </c>
      <c r="M569" s="1" t="s">
        <v>327</v>
      </c>
      <c r="N569" s="1" t="s">
        <v>327</v>
      </c>
    </row>
    <row r="570" spans="2:14" x14ac:dyDescent="0.25">
      <c r="B570" t="s">
        <v>327</v>
      </c>
      <c r="C570" t="s">
        <v>327</v>
      </c>
      <c r="D570" s="3" t="s">
        <v>327</v>
      </c>
      <c r="E570" s="1" t="s">
        <v>327</v>
      </c>
      <c r="F570" s="1" t="s">
        <v>327</v>
      </c>
      <c r="K570" t="s">
        <v>327</v>
      </c>
      <c r="L570" t="s">
        <v>327</v>
      </c>
      <c r="M570" s="1" t="s">
        <v>327</v>
      </c>
      <c r="N570" s="1" t="s">
        <v>327</v>
      </c>
    </row>
    <row r="571" spans="2:14" x14ac:dyDescent="0.25">
      <c r="B571" t="s">
        <v>327</v>
      </c>
      <c r="C571" t="s">
        <v>327</v>
      </c>
      <c r="D571" s="3" t="s">
        <v>327</v>
      </c>
      <c r="E571" s="1" t="s">
        <v>327</v>
      </c>
      <c r="F571" s="1" t="s">
        <v>327</v>
      </c>
      <c r="K571" t="s">
        <v>327</v>
      </c>
      <c r="L571" t="s">
        <v>327</v>
      </c>
      <c r="M571" s="1" t="s">
        <v>327</v>
      </c>
      <c r="N571" s="1" t="s">
        <v>327</v>
      </c>
    </row>
    <row r="572" spans="2:14" x14ac:dyDescent="0.25">
      <c r="B572" t="s">
        <v>327</v>
      </c>
      <c r="C572" t="s">
        <v>327</v>
      </c>
      <c r="D572" s="3" t="s">
        <v>327</v>
      </c>
      <c r="E572" s="1" t="s">
        <v>327</v>
      </c>
      <c r="F572" s="1" t="s">
        <v>327</v>
      </c>
      <c r="K572" t="s">
        <v>327</v>
      </c>
      <c r="L572" t="s">
        <v>327</v>
      </c>
      <c r="M572" s="1" t="s">
        <v>327</v>
      </c>
      <c r="N572" s="1" t="s">
        <v>327</v>
      </c>
    </row>
    <row r="573" spans="2:14" x14ac:dyDescent="0.25">
      <c r="B573" t="s">
        <v>327</v>
      </c>
      <c r="C573" t="s">
        <v>327</v>
      </c>
      <c r="D573" s="3" t="s">
        <v>327</v>
      </c>
      <c r="E573" s="1" t="s">
        <v>327</v>
      </c>
      <c r="F573" s="1" t="s">
        <v>327</v>
      </c>
      <c r="K573" t="s">
        <v>327</v>
      </c>
      <c r="L573" t="s">
        <v>327</v>
      </c>
      <c r="M573" s="1" t="s">
        <v>327</v>
      </c>
      <c r="N573" s="1" t="s">
        <v>327</v>
      </c>
    </row>
    <row r="574" spans="2:14" x14ac:dyDescent="0.25">
      <c r="B574" t="s">
        <v>327</v>
      </c>
      <c r="C574" t="s">
        <v>327</v>
      </c>
      <c r="D574" s="3" t="s">
        <v>327</v>
      </c>
      <c r="E574" s="1" t="s">
        <v>327</v>
      </c>
      <c r="F574" s="1" t="s">
        <v>327</v>
      </c>
      <c r="K574" t="s">
        <v>327</v>
      </c>
      <c r="L574" t="s">
        <v>327</v>
      </c>
      <c r="M574" s="1" t="s">
        <v>327</v>
      </c>
      <c r="N574" s="1" t="s">
        <v>327</v>
      </c>
    </row>
    <row r="575" spans="2:14" x14ac:dyDescent="0.25">
      <c r="B575" t="s">
        <v>327</v>
      </c>
      <c r="C575" t="s">
        <v>327</v>
      </c>
      <c r="D575" s="3" t="s">
        <v>327</v>
      </c>
      <c r="E575" s="1" t="s">
        <v>327</v>
      </c>
      <c r="F575" s="1" t="s">
        <v>327</v>
      </c>
      <c r="K575" t="s">
        <v>327</v>
      </c>
      <c r="L575" t="s">
        <v>327</v>
      </c>
      <c r="M575" s="1" t="s">
        <v>327</v>
      </c>
      <c r="N575" s="1" t="s">
        <v>327</v>
      </c>
    </row>
    <row r="576" spans="2:14" x14ac:dyDescent="0.25">
      <c r="B576" t="s">
        <v>327</v>
      </c>
      <c r="C576" t="s">
        <v>327</v>
      </c>
      <c r="D576" s="3" t="s">
        <v>327</v>
      </c>
      <c r="E576" s="1" t="s">
        <v>327</v>
      </c>
      <c r="F576" s="1" t="s">
        <v>327</v>
      </c>
      <c r="K576" t="s">
        <v>327</v>
      </c>
      <c r="L576" t="s">
        <v>327</v>
      </c>
      <c r="M576" s="1" t="s">
        <v>327</v>
      </c>
      <c r="N576" s="1" t="s">
        <v>327</v>
      </c>
    </row>
    <row r="577" spans="2:14" x14ac:dyDescent="0.25">
      <c r="B577" t="s">
        <v>327</v>
      </c>
      <c r="C577" t="s">
        <v>327</v>
      </c>
      <c r="D577" s="3" t="s">
        <v>327</v>
      </c>
      <c r="E577" s="1" t="s">
        <v>327</v>
      </c>
      <c r="F577" s="1" t="s">
        <v>327</v>
      </c>
      <c r="K577" t="s">
        <v>327</v>
      </c>
      <c r="L577" t="s">
        <v>327</v>
      </c>
      <c r="M577" s="1" t="s">
        <v>327</v>
      </c>
      <c r="N577" s="1" t="s">
        <v>327</v>
      </c>
    </row>
    <row r="578" spans="2:14" x14ac:dyDescent="0.25">
      <c r="B578" t="s">
        <v>327</v>
      </c>
      <c r="C578" t="s">
        <v>327</v>
      </c>
      <c r="D578" s="3" t="s">
        <v>327</v>
      </c>
      <c r="E578" s="1" t="s">
        <v>327</v>
      </c>
      <c r="F578" s="1" t="s">
        <v>327</v>
      </c>
      <c r="K578" t="s">
        <v>327</v>
      </c>
      <c r="L578" t="s">
        <v>327</v>
      </c>
      <c r="M578" s="1" t="s">
        <v>327</v>
      </c>
      <c r="N578" s="1" t="s">
        <v>327</v>
      </c>
    </row>
    <row r="579" spans="2:14" x14ac:dyDescent="0.25">
      <c r="B579" t="s">
        <v>327</v>
      </c>
      <c r="C579" t="s">
        <v>327</v>
      </c>
      <c r="D579" s="3" t="s">
        <v>327</v>
      </c>
      <c r="E579" s="1" t="s">
        <v>327</v>
      </c>
      <c r="F579" s="1" t="s">
        <v>327</v>
      </c>
      <c r="K579" t="s">
        <v>327</v>
      </c>
      <c r="L579" t="s">
        <v>327</v>
      </c>
      <c r="M579" s="1" t="s">
        <v>327</v>
      </c>
      <c r="N579" s="1" t="s">
        <v>327</v>
      </c>
    </row>
    <row r="580" spans="2:14" x14ac:dyDescent="0.25">
      <c r="B580" t="s">
        <v>327</v>
      </c>
      <c r="C580" t="s">
        <v>327</v>
      </c>
      <c r="D580" s="3" t="s">
        <v>327</v>
      </c>
      <c r="E580" s="1" t="s">
        <v>327</v>
      </c>
      <c r="F580" s="1" t="s">
        <v>327</v>
      </c>
      <c r="K580" t="s">
        <v>327</v>
      </c>
      <c r="L580" t="s">
        <v>327</v>
      </c>
      <c r="M580" s="1" t="s">
        <v>327</v>
      </c>
      <c r="N580" s="1" t="s">
        <v>327</v>
      </c>
    </row>
    <row r="581" spans="2:14" x14ac:dyDescent="0.25">
      <c r="B581" t="s">
        <v>327</v>
      </c>
      <c r="C581" t="s">
        <v>327</v>
      </c>
      <c r="D581" s="3" t="s">
        <v>327</v>
      </c>
      <c r="E581" s="1" t="s">
        <v>327</v>
      </c>
      <c r="F581" s="1" t="s">
        <v>327</v>
      </c>
      <c r="K581" t="s">
        <v>327</v>
      </c>
      <c r="L581" t="s">
        <v>327</v>
      </c>
      <c r="M581" s="1" t="s">
        <v>327</v>
      </c>
      <c r="N581" s="1" t="s">
        <v>327</v>
      </c>
    </row>
    <row r="582" spans="2:14" x14ac:dyDescent="0.25">
      <c r="B582" t="s">
        <v>327</v>
      </c>
      <c r="C582" t="s">
        <v>327</v>
      </c>
      <c r="D582" s="3" t="s">
        <v>327</v>
      </c>
      <c r="E582" s="1" t="s">
        <v>327</v>
      </c>
      <c r="F582" s="1" t="s">
        <v>327</v>
      </c>
      <c r="K582" t="s">
        <v>327</v>
      </c>
      <c r="L582" t="s">
        <v>327</v>
      </c>
      <c r="M582" s="1" t="s">
        <v>327</v>
      </c>
      <c r="N582" s="1" t="s">
        <v>327</v>
      </c>
    </row>
    <row r="583" spans="2:14" x14ac:dyDescent="0.25">
      <c r="B583" t="s">
        <v>327</v>
      </c>
      <c r="C583" t="s">
        <v>327</v>
      </c>
      <c r="D583" s="3" t="s">
        <v>327</v>
      </c>
      <c r="E583" s="1" t="s">
        <v>327</v>
      </c>
      <c r="F583" s="1" t="s">
        <v>327</v>
      </c>
      <c r="K583" t="s">
        <v>327</v>
      </c>
      <c r="L583" t="s">
        <v>327</v>
      </c>
      <c r="M583" s="1" t="s">
        <v>327</v>
      </c>
      <c r="N583" s="1" t="s">
        <v>327</v>
      </c>
    </row>
    <row r="584" spans="2:14" x14ac:dyDescent="0.25">
      <c r="B584" t="s">
        <v>327</v>
      </c>
      <c r="C584" t="s">
        <v>327</v>
      </c>
      <c r="D584" s="3" t="s">
        <v>327</v>
      </c>
      <c r="E584" s="1" t="s">
        <v>327</v>
      </c>
      <c r="F584" s="1" t="s">
        <v>327</v>
      </c>
      <c r="K584" t="s">
        <v>327</v>
      </c>
      <c r="L584" t="s">
        <v>327</v>
      </c>
      <c r="M584" s="1" t="s">
        <v>327</v>
      </c>
      <c r="N584" s="1" t="s">
        <v>327</v>
      </c>
    </row>
    <row r="585" spans="2:14" x14ac:dyDescent="0.25">
      <c r="B585" t="s">
        <v>327</v>
      </c>
      <c r="C585" t="s">
        <v>327</v>
      </c>
      <c r="D585" s="3" t="s">
        <v>327</v>
      </c>
      <c r="E585" s="1" t="s">
        <v>327</v>
      </c>
      <c r="F585" s="1" t="s">
        <v>327</v>
      </c>
      <c r="K585" t="s">
        <v>327</v>
      </c>
      <c r="L585" t="s">
        <v>327</v>
      </c>
      <c r="M585" s="1" t="s">
        <v>327</v>
      </c>
      <c r="N585" s="1" t="s">
        <v>327</v>
      </c>
    </row>
    <row r="586" spans="2:14" x14ac:dyDescent="0.25">
      <c r="B586" t="s">
        <v>327</v>
      </c>
      <c r="C586" t="s">
        <v>327</v>
      </c>
      <c r="D586" s="3" t="s">
        <v>327</v>
      </c>
      <c r="E586" s="1" t="s">
        <v>327</v>
      </c>
      <c r="F586" s="1" t="s">
        <v>327</v>
      </c>
      <c r="K586" t="s">
        <v>327</v>
      </c>
      <c r="L586" t="s">
        <v>327</v>
      </c>
      <c r="M586" s="1" t="s">
        <v>327</v>
      </c>
      <c r="N586" s="1" t="s">
        <v>327</v>
      </c>
    </row>
    <row r="587" spans="2:14" x14ac:dyDescent="0.25">
      <c r="B587" t="s">
        <v>327</v>
      </c>
      <c r="C587" t="s">
        <v>327</v>
      </c>
      <c r="D587" s="3" t="s">
        <v>327</v>
      </c>
      <c r="E587" s="1" t="s">
        <v>327</v>
      </c>
      <c r="F587" s="1" t="s">
        <v>327</v>
      </c>
      <c r="K587" t="s">
        <v>327</v>
      </c>
      <c r="L587" t="s">
        <v>327</v>
      </c>
      <c r="M587" s="1" t="s">
        <v>327</v>
      </c>
      <c r="N587" s="1" t="s">
        <v>327</v>
      </c>
    </row>
    <row r="588" spans="2:14" x14ac:dyDescent="0.25">
      <c r="B588" t="s">
        <v>327</v>
      </c>
      <c r="C588" t="s">
        <v>327</v>
      </c>
      <c r="D588" s="3" t="s">
        <v>327</v>
      </c>
      <c r="E588" s="1" t="s">
        <v>327</v>
      </c>
      <c r="F588" s="1" t="s">
        <v>327</v>
      </c>
      <c r="K588" t="s">
        <v>327</v>
      </c>
      <c r="L588" t="s">
        <v>327</v>
      </c>
      <c r="M588" s="1" t="s">
        <v>327</v>
      </c>
      <c r="N588" s="1" t="s">
        <v>327</v>
      </c>
    </row>
    <row r="589" spans="2:14" x14ac:dyDescent="0.25">
      <c r="B589" t="s">
        <v>327</v>
      </c>
      <c r="C589" t="s">
        <v>327</v>
      </c>
      <c r="D589" s="3" t="s">
        <v>327</v>
      </c>
      <c r="E589" s="1" t="s">
        <v>327</v>
      </c>
      <c r="F589" s="1" t="s">
        <v>327</v>
      </c>
      <c r="K589" t="s">
        <v>327</v>
      </c>
      <c r="L589" t="s">
        <v>327</v>
      </c>
      <c r="M589" s="1" t="s">
        <v>327</v>
      </c>
      <c r="N589" s="1" t="s">
        <v>327</v>
      </c>
    </row>
    <row r="590" spans="2:14" x14ac:dyDescent="0.25">
      <c r="B590" t="s">
        <v>327</v>
      </c>
      <c r="C590" t="s">
        <v>327</v>
      </c>
      <c r="D590" s="3" t="s">
        <v>327</v>
      </c>
      <c r="E590" s="1" t="s">
        <v>327</v>
      </c>
      <c r="F590" s="1" t="s">
        <v>327</v>
      </c>
      <c r="K590" t="s">
        <v>327</v>
      </c>
      <c r="L590" t="s">
        <v>327</v>
      </c>
      <c r="M590" s="1" t="s">
        <v>327</v>
      </c>
      <c r="N590" s="1" t="s">
        <v>327</v>
      </c>
    </row>
    <row r="591" spans="2:14" x14ac:dyDescent="0.25">
      <c r="B591" t="s">
        <v>327</v>
      </c>
      <c r="C591" t="s">
        <v>327</v>
      </c>
      <c r="D591" s="3" t="s">
        <v>327</v>
      </c>
      <c r="E591" s="1" t="s">
        <v>327</v>
      </c>
      <c r="F591" s="1" t="s">
        <v>327</v>
      </c>
      <c r="K591" t="s">
        <v>327</v>
      </c>
      <c r="L591" t="s">
        <v>327</v>
      </c>
      <c r="M591" s="1" t="s">
        <v>327</v>
      </c>
      <c r="N591" s="1" t="s">
        <v>327</v>
      </c>
    </row>
    <row r="592" spans="2:14" x14ac:dyDescent="0.25">
      <c r="B592" t="s">
        <v>327</v>
      </c>
      <c r="C592" t="s">
        <v>327</v>
      </c>
      <c r="D592" s="3" t="s">
        <v>327</v>
      </c>
      <c r="E592" s="1" t="s">
        <v>327</v>
      </c>
      <c r="F592" s="1" t="s">
        <v>327</v>
      </c>
      <c r="K592" t="s">
        <v>327</v>
      </c>
      <c r="L592" t="s">
        <v>327</v>
      </c>
      <c r="M592" s="1" t="s">
        <v>327</v>
      </c>
      <c r="N592" s="1" t="s">
        <v>327</v>
      </c>
    </row>
    <row r="593" spans="2:14" x14ac:dyDescent="0.25">
      <c r="B593" t="s">
        <v>327</v>
      </c>
      <c r="C593" t="s">
        <v>327</v>
      </c>
      <c r="D593" s="3" t="s">
        <v>327</v>
      </c>
      <c r="E593" s="1" t="s">
        <v>327</v>
      </c>
      <c r="F593" s="1" t="s">
        <v>327</v>
      </c>
      <c r="K593" t="s">
        <v>327</v>
      </c>
      <c r="L593" t="s">
        <v>327</v>
      </c>
      <c r="M593" s="1" t="s">
        <v>327</v>
      </c>
      <c r="N593" s="1" t="s">
        <v>327</v>
      </c>
    </row>
    <row r="594" spans="2:14" x14ac:dyDescent="0.25">
      <c r="B594" t="s">
        <v>327</v>
      </c>
      <c r="C594" t="s">
        <v>327</v>
      </c>
      <c r="D594" s="3" t="s">
        <v>327</v>
      </c>
      <c r="E594" s="1" t="s">
        <v>327</v>
      </c>
      <c r="F594" s="1" t="s">
        <v>327</v>
      </c>
      <c r="K594" t="s">
        <v>327</v>
      </c>
      <c r="L594" t="s">
        <v>327</v>
      </c>
      <c r="M594" s="1" t="s">
        <v>327</v>
      </c>
      <c r="N594" s="1" t="s">
        <v>327</v>
      </c>
    </row>
    <row r="595" spans="2:14" x14ac:dyDescent="0.25">
      <c r="B595" t="s">
        <v>327</v>
      </c>
      <c r="C595" t="s">
        <v>327</v>
      </c>
      <c r="D595" s="3" t="s">
        <v>327</v>
      </c>
      <c r="E595" s="1" t="s">
        <v>327</v>
      </c>
      <c r="F595" s="1" t="s">
        <v>327</v>
      </c>
      <c r="K595" t="s">
        <v>327</v>
      </c>
      <c r="L595" t="s">
        <v>327</v>
      </c>
      <c r="M595" s="1" t="s">
        <v>327</v>
      </c>
      <c r="N595" s="1" t="s">
        <v>327</v>
      </c>
    </row>
    <row r="596" spans="2:14" x14ac:dyDescent="0.25">
      <c r="B596" t="s">
        <v>327</v>
      </c>
      <c r="C596" t="s">
        <v>327</v>
      </c>
      <c r="D596" s="3" t="s">
        <v>327</v>
      </c>
      <c r="E596" s="1" t="s">
        <v>327</v>
      </c>
      <c r="F596" s="1" t="s">
        <v>327</v>
      </c>
      <c r="K596" t="s">
        <v>327</v>
      </c>
      <c r="L596" t="s">
        <v>327</v>
      </c>
      <c r="M596" s="1" t="s">
        <v>327</v>
      </c>
      <c r="N596" s="1" t="s">
        <v>327</v>
      </c>
    </row>
    <row r="597" spans="2:14" x14ac:dyDescent="0.25">
      <c r="B597" t="s">
        <v>327</v>
      </c>
      <c r="C597" t="s">
        <v>327</v>
      </c>
      <c r="D597" s="3" t="s">
        <v>327</v>
      </c>
      <c r="E597" s="1" t="s">
        <v>327</v>
      </c>
      <c r="F597" s="1" t="s">
        <v>327</v>
      </c>
      <c r="K597" t="s">
        <v>327</v>
      </c>
      <c r="L597" t="s">
        <v>327</v>
      </c>
      <c r="M597" s="1" t="s">
        <v>327</v>
      </c>
      <c r="N597" s="1" t="s">
        <v>327</v>
      </c>
    </row>
    <row r="598" spans="2:14" x14ac:dyDescent="0.25">
      <c r="B598" t="s">
        <v>327</v>
      </c>
      <c r="C598" t="s">
        <v>327</v>
      </c>
      <c r="D598" s="3" t="s">
        <v>327</v>
      </c>
      <c r="E598" s="1" t="s">
        <v>327</v>
      </c>
      <c r="F598" s="1" t="s">
        <v>327</v>
      </c>
      <c r="K598" t="s">
        <v>327</v>
      </c>
      <c r="L598" t="s">
        <v>327</v>
      </c>
      <c r="M598" s="1" t="s">
        <v>327</v>
      </c>
      <c r="N598" s="1" t="s">
        <v>327</v>
      </c>
    </row>
    <row r="599" spans="2:14" x14ac:dyDescent="0.25">
      <c r="B599" t="s">
        <v>327</v>
      </c>
      <c r="C599" t="s">
        <v>327</v>
      </c>
      <c r="D599" s="3" t="s">
        <v>327</v>
      </c>
      <c r="E599" s="1" t="s">
        <v>327</v>
      </c>
      <c r="F599" s="1" t="s">
        <v>327</v>
      </c>
      <c r="K599" t="s">
        <v>327</v>
      </c>
      <c r="L599" t="s">
        <v>327</v>
      </c>
      <c r="M599" s="1" t="s">
        <v>327</v>
      </c>
      <c r="N599" s="1" t="s">
        <v>327</v>
      </c>
    </row>
    <row r="600" spans="2:14" x14ac:dyDescent="0.25">
      <c r="B600" t="s">
        <v>327</v>
      </c>
      <c r="C600" t="s">
        <v>327</v>
      </c>
      <c r="D600" s="3" t="s">
        <v>327</v>
      </c>
      <c r="E600" s="1" t="s">
        <v>327</v>
      </c>
      <c r="F600" s="1" t="s">
        <v>327</v>
      </c>
      <c r="K600" t="s">
        <v>327</v>
      </c>
      <c r="L600" t="s">
        <v>327</v>
      </c>
      <c r="M600" s="1" t="s">
        <v>327</v>
      </c>
      <c r="N600" s="1" t="s">
        <v>327</v>
      </c>
    </row>
    <row r="601" spans="2:14" x14ac:dyDescent="0.25">
      <c r="B601" t="s">
        <v>327</v>
      </c>
      <c r="C601" t="s">
        <v>327</v>
      </c>
      <c r="D601" s="3" t="s">
        <v>327</v>
      </c>
      <c r="E601" s="1" t="s">
        <v>327</v>
      </c>
      <c r="F601" s="1" t="s">
        <v>327</v>
      </c>
      <c r="K601" t="s">
        <v>327</v>
      </c>
      <c r="L601" t="s">
        <v>327</v>
      </c>
      <c r="M601" s="1" t="s">
        <v>327</v>
      </c>
      <c r="N601" s="1" t="s">
        <v>327</v>
      </c>
    </row>
    <row r="602" spans="2:14" x14ac:dyDescent="0.25">
      <c r="B602" t="s">
        <v>327</v>
      </c>
      <c r="C602" t="s">
        <v>327</v>
      </c>
      <c r="D602" s="3" t="s">
        <v>327</v>
      </c>
      <c r="E602" s="1" t="s">
        <v>327</v>
      </c>
      <c r="F602" s="1" t="s">
        <v>327</v>
      </c>
      <c r="K602" t="s">
        <v>327</v>
      </c>
      <c r="L602" t="s">
        <v>327</v>
      </c>
      <c r="M602" s="1" t="s">
        <v>327</v>
      </c>
      <c r="N602" s="1" t="s">
        <v>327</v>
      </c>
    </row>
    <row r="603" spans="2:14" x14ac:dyDescent="0.25">
      <c r="B603" t="s">
        <v>327</v>
      </c>
      <c r="C603" t="s">
        <v>327</v>
      </c>
      <c r="D603" s="3" t="s">
        <v>327</v>
      </c>
      <c r="E603" s="1" t="s">
        <v>327</v>
      </c>
      <c r="F603" s="1" t="s">
        <v>327</v>
      </c>
      <c r="K603" t="s">
        <v>327</v>
      </c>
      <c r="L603" t="s">
        <v>327</v>
      </c>
      <c r="M603" s="1" t="s">
        <v>327</v>
      </c>
      <c r="N603" s="1" t="s">
        <v>327</v>
      </c>
    </row>
    <row r="604" spans="2:14" x14ac:dyDescent="0.25">
      <c r="B604" t="s">
        <v>327</v>
      </c>
      <c r="C604" t="s">
        <v>327</v>
      </c>
      <c r="D604" s="3" t="s">
        <v>327</v>
      </c>
      <c r="E604" s="1" t="s">
        <v>327</v>
      </c>
      <c r="F604" s="1" t="s">
        <v>327</v>
      </c>
      <c r="K604" t="s">
        <v>327</v>
      </c>
      <c r="L604" t="s">
        <v>327</v>
      </c>
      <c r="M604" s="1" t="s">
        <v>327</v>
      </c>
      <c r="N604" s="1" t="s">
        <v>327</v>
      </c>
    </row>
    <row r="605" spans="2:14" x14ac:dyDescent="0.25">
      <c r="B605" t="s">
        <v>327</v>
      </c>
      <c r="C605" t="s">
        <v>327</v>
      </c>
      <c r="D605" s="3" t="s">
        <v>327</v>
      </c>
      <c r="E605" s="1" t="s">
        <v>327</v>
      </c>
      <c r="F605" s="1" t="s">
        <v>327</v>
      </c>
      <c r="K605" t="s">
        <v>327</v>
      </c>
      <c r="L605" t="s">
        <v>327</v>
      </c>
      <c r="M605" s="1" t="s">
        <v>327</v>
      </c>
      <c r="N605" s="1" t="s">
        <v>327</v>
      </c>
    </row>
    <row r="606" spans="2:14" x14ac:dyDescent="0.25">
      <c r="B606" t="s">
        <v>327</v>
      </c>
      <c r="C606" t="s">
        <v>327</v>
      </c>
      <c r="D606" s="3" t="s">
        <v>327</v>
      </c>
      <c r="E606" s="1" t="s">
        <v>327</v>
      </c>
      <c r="F606" s="1" t="s">
        <v>327</v>
      </c>
      <c r="K606" t="s">
        <v>327</v>
      </c>
      <c r="L606" t="s">
        <v>327</v>
      </c>
      <c r="M606" s="1" t="s">
        <v>327</v>
      </c>
      <c r="N606" s="1" t="s">
        <v>327</v>
      </c>
    </row>
    <row r="607" spans="2:14" x14ac:dyDescent="0.25">
      <c r="B607" t="s">
        <v>327</v>
      </c>
      <c r="C607" t="s">
        <v>327</v>
      </c>
      <c r="D607" s="3" t="s">
        <v>327</v>
      </c>
      <c r="E607" s="1" t="s">
        <v>327</v>
      </c>
      <c r="F607" s="1" t="s">
        <v>327</v>
      </c>
      <c r="K607" t="s">
        <v>327</v>
      </c>
      <c r="L607" t="s">
        <v>327</v>
      </c>
      <c r="M607" s="1" t="s">
        <v>327</v>
      </c>
      <c r="N607" s="1" t="s">
        <v>327</v>
      </c>
    </row>
    <row r="608" spans="2:14" x14ac:dyDescent="0.25">
      <c r="B608" t="s">
        <v>327</v>
      </c>
      <c r="C608" t="s">
        <v>327</v>
      </c>
      <c r="D608" s="3" t="s">
        <v>327</v>
      </c>
      <c r="E608" s="1" t="s">
        <v>327</v>
      </c>
      <c r="F608" s="1" t="s">
        <v>327</v>
      </c>
      <c r="K608" t="s">
        <v>327</v>
      </c>
      <c r="L608" t="s">
        <v>327</v>
      </c>
      <c r="M608" s="1" t="s">
        <v>327</v>
      </c>
      <c r="N608" s="1" t="s">
        <v>327</v>
      </c>
    </row>
    <row r="609" spans="2:14" x14ac:dyDescent="0.25">
      <c r="B609" t="s">
        <v>327</v>
      </c>
      <c r="C609" t="s">
        <v>327</v>
      </c>
      <c r="D609" s="3" t="s">
        <v>327</v>
      </c>
      <c r="E609" s="1" t="s">
        <v>327</v>
      </c>
      <c r="F609" s="1" t="s">
        <v>327</v>
      </c>
      <c r="K609" t="s">
        <v>327</v>
      </c>
      <c r="L609" t="s">
        <v>327</v>
      </c>
      <c r="M609" s="1" t="s">
        <v>327</v>
      </c>
      <c r="N609" s="1" t="s">
        <v>327</v>
      </c>
    </row>
    <row r="610" spans="2:14" x14ac:dyDescent="0.25">
      <c r="B610" t="s">
        <v>327</v>
      </c>
      <c r="C610" t="s">
        <v>327</v>
      </c>
      <c r="D610" s="3" t="s">
        <v>327</v>
      </c>
      <c r="E610" s="1" t="s">
        <v>327</v>
      </c>
      <c r="F610" s="1" t="s">
        <v>327</v>
      </c>
      <c r="K610" t="s">
        <v>327</v>
      </c>
      <c r="L610" t="s">
        <v>327</v>
      </c>
      <c r="M610" s="1" t="s">
        <v>327</v>
      </c>
      <c r="N610" s="1" t="s">
        <v>327</v>
      </c>
    </row>
    <row r="611" spans="2:14" x14ac:dyDescent="0.25">
      <c r="B611" t="s">
        <v>327</v>
      </c>
      <c r="C611" t="s">
        <v>327</v>
      </c>
      <c r="D611" s="3" t="s">
        <v>327</v>
      </c>
      <c r="E611" s="1" t="s">
        <v>327</v>
      </c>
      <c r="F611" s="1" t="s">
        <v>327</v>
      </c>
      <c r="K611" t="s">
        <v>327</v>
      </c>
      <c r="L611" t="s">
        <v>327</v>
      </c>
      <c r="M611" s="1" t="s">
        <v>327</v>
      </c>
      <c r="N611" s="1" t="s">
        <v>327</v>
      </c>
    </row>
    <row r="612" spans="2:14" x14ac:dyDescent="0.25">
      <c r="B612" t="s">
        <v>327</v>
      </c>
      <c r="C612" t="s">
        <v>327</v>
      </c>
      <c r="D612" s="3" t="s">
        <v>327</v>
      </c>
      <c r="E612" s="1" t="s">
        <v>327</v>
      </c>
      <c r="F612" s="1" t="s">
        <v>327</v>
      </c>
      <c r="K612" t="s">
        <v>327</v>
      </c>
      <c r="L612" t="s">
        <v>327</v>
      </c>
      <c r="M612" s="1" t="s">
        <v>327</v>
      </c>
      <c r="N612" s="1" t="s">
        <v>327</v>
      </c>
    </row>
    <row r="613" spans="2:14" x14ac:dyDescent="0.25">
      <c r="B613" t="s">
        <v>327</v>
      </c>
      <c r="C613" t="s">
        <v>327</v>
      </c>
      <c r="D613" s="3" t="s">
        <v>327</v>
      </c>
      <c r="E613" s="1" t="s">
        <v>327</v>
      </c>
      <c r="F613" s="1" t="s">
        <v>327</v>
      </c>
      <c r="K613" t="s">
        <v>327</v>
      </c>
      <c r="L613" t="s">
        <v>327</v>
      </c>
      <c r="M613" s="1" t="s">
        <v>327</v>
      </c>
      <c r="N613" s="1" t="s">
        <v>327</v>
      </c>
    </row>
    <row r="614" spans="2:14" x14ac:dyDescent="0.25">
      <c r="B614" t="s">
        <v>327</v>
      </c>
      <c r="C614" t="s">
        <v>327</v>
      </c>
      <c r="D614" s="3" t="s">
        <v>327</v>
      </c>
      <c r="E614" s="1" t="s">
        <v>327</v>
      </c>
      <c r="F614" s="1" t="s">
        <v>327</v>
      </c>
      <c r="K614" t="s">
        <v>327</v>
      </c>
      <c r="L614" t="s">
        <v>327</v>
      </c>
      <c r="M614" s="1" t="s">
        <v>327</v>
      </c>
      <c r="N614" s="1" t="s">
        <v>327</v>
      </c>
    </row>
    <row r="615" spans="2:14" x14ac:dyDescent="0.25">
      <c r="B615" t="s">
        <v>327</v>
      </c>
      <c r="C615" t="s">
        <v>327</v>
      </c>
      <c r="D615" s="3" t="s">
        <v>327</v>
      </c>
      <c r="E615" s="1" t="s">
        <v>327</v>
      </c>
      <c r="F615" s="1" t="s">
        <v>327</v>
      </c>
      <c r="K615" t="s">
        <v>327</v>
      </c>
      <c r="L615" t="s">
        <v>327</v>
      </c>
      <c r="M615" s="1" t="s">
        <v>327</v>
      </c>
      <c r="N615" s="1" t="s">
        <v>327</v>
      </c>
    </row>
    <row r="616" spans="2:14" x14ac:dyDescent="0.25">
      <c r="B616" t="s">
        <v>327</v>
      </c>
      <c r="C616" t="s">
        <v>327</v>
      </c>
      <c r="D616" s="3" t="s">
        <v>327</v>
      </c>
      <c r="E616" s="1" t="s">
        <v>327</v>
      </c>
      <c r="F616" s="1" t="s">
        <v>327</v>
      </c>
      <c r="K616" t="s">
        <v>327</v>
      </c>
      <c r="L616" t="s">
        <v>327</v>
      </c>
      <c r="M616" s="1" t="s">
        <v>327</v>
      </c>
      <c r="N616" s="1" t="s">
        <v>327</v>
      </c>
    </row>
    <row r="617" spans="2:14" x14ac:dyDescent="0.25">
      <c r="B617" t="s">
        <v>327</v>
      </c>
      <c r="C617" t="s">
        <v>327</v>
      </c>
      <c r="D617" s="3" t="s">
        <v>327</v>
      </c>
      <c r="E617" s="1" t="s">
        <v>327</v>
      </c>
      <c r="F617" s="1" t="s">
        <v>327</v>
      </c>
      <c r="K617" t="s">
        <v>327</v>
      </c>
      <c r="L617" t="s">
        <v>327</v>
      </c>
      <c r="M617" s="1" t="s">
        <v>327</v>
      </c>
      <c r="N617" s="1" t="s">
        <v>327</v>
      </c>
    </row>
    <row r="618" spans="2:14" x14ac:dyDescent="0.25">
      <c r="B618" t="s">
        <v>327</v>
      </c>
      <c r="C618" t="s">
        <v>327</v>
      </c>
      <c r="D618" s="3" t="s">
        <v>327</v>
      </c>
      <c r="E618" s="1" t="s">
        <v>327</v>
      </c>
      <c r="F618" s="1" t="s">
        <v>327</v>
      </c>
      <c r="K618" t="s">
        <v>327</v>
      </c>
      <c r="L618" t="s">
        <v>327</v>
      </c>
      <c r="M618" s="1" t="s">
        <v>327</v>
      </c>
      <c r="N618" s="1" t="s">
        <v>327</v>
      </c>
    </row>
    <row r="619" spans="2:14" x14ac:dyDescent="0.25">
      <c r="B619" t="s">
        <v>327</v>
      </c>
      <c r="C619" t="s">
        <v>327</v>
      </c>
      <c r="D619" s="3" t="s">
        <v>327</v>
      </c>
      <c r="E619" s="1" t="s">
        <v>327</v>
      </c>
      <c r="F619" s="1" t="s">
        <v>327</v>
      </c>
      <c r="K619" t="s">
        <v>327</v>
      </c>
      <c r="L619" t="s">
        <v>327</v>
      </c>
      <c r="M619" s="1" t="s">
        <v>327</v>
      </c>
      <c r="N619" s="1" t="s">
        <v>327</v>
      </c>
    </row>
    <row r="620" spans="2:14" x14ac:dyDescent="0.25">
      <c r="B620" t="s">
        <v>327</v>
      </c>
      <c r="C620" t="s">
        <v>327</v>
      </c>
      <c r="D620" s="3" t="s">
        <v>327</v>
      </c>
      <c r="E620" s="1" t="s">
        <v>327</v>
      </c>
      <c r="F620" s="1" t="s">
        <v>327</v>
      </c>
      <c r="K620" t="s">
        <v>327</v>
      </c>
      <c r="L620" t="s">
        <v>327</v>
      </c>
      <c r="M620" s="1" t="s">
        <v>327</v>
      </c>
      <c r="N620" s="1" t="s">
        <v>327</v>
      </c>
    </row>
    <row r="621" spans="2:14" x14ac:dyDescent="0.25">
      <c r="B621" t="s">
        <v>327</v>
      </c>
      <c r="C621" t="s">
        <v>327</v>
      </c>
      <c r="D621" s="3" t="s">
        <v>327</v>
      </c>
      <c r="E621" s="1" t="s">
        <v>327</v>
      </c>
      <c r="F621" s="1" t="s">
        <v>327</v>
      </c>
      <c r="K621" t="s">
        <v>327</v>
      </c>
      <c r="L621" t="s">
        <v>327</v>
      </c>
      <c r="M621" s="1" t="s">
        <v>327</v>
      </c>
      <c r="N621" s="1" t="s">
        <v>327</v>
      </c>
    </row>
    <row r="622" spans="2:14" x14ac:dyDescent="0.25">
      <c r="B622" t="s">
        <v>327</v>
      </c>
      <c r="C622" t="s">
        <v>327</v>
      </c>
      <c r="D622" s="3" t="s">
        <v>327</v>
      </c>
      <c r="E622" s="1" t="s">
        <v>327</v>
      </c>
      <c r="F622" s="1" t="s">
        <v>327</v>
      </c>
      <c r="K622" t="s">
        <v>327</v>
      </c>
      <c r="L622" t="s">
        <v>327</v>
      </c>
      <c r="M622" s="1" t="s">
        <v>327</v>
      </c>
      <c r="N622" s="1" t="s">
        <v>327</v>
      </c>
    </row>
    <row r="623" spans="2:14" x14ac:dyDescent="0.25">
      <c r="B623" t="s">
        <v>327</v>
      </c>
      <c r="C623" t="s">
        <v>327</v>
      </c>
      <c r="D623" s="3" t="s">
        <v>327</v>
      </c>
      <c r="E623" s="1" t="s">
        <v>327</v>
      </c>
      <c r="F623" s="1" t="s">
        <v>327</v>
      </c>
      <c r="K623" t="s">
        <v>327</v>
      </c>
      <c r="L623" t="s">
        <v>327</v>
      </c>
      <c r="M623" s="1" t="s">
        <v>327</v>
      </c>
      <c r="N623" s="1" t="s">
        <v>327</v>
      </c>
    </row>
    <row r="624" spans="2:14" x14ac:dyDescent="0.25">
      <c r="B624" t="s">
        <v>327</v>
      </c>
      <c r="C624" t="s">
        <v>327</v>
      </c>
      <c r="D624" s="3" t="s">
        <v>327</v>
      </c>
      <c r="E624" s="1" t="s">
        <v>327</v>
      </c>
      <c r="F624" s="1" t="s">
        <v>327</v>
      </c>
      <c r="K624" t="s">
        <v>327</v>
      </c>
      <c r="L624" t="s">
        <v>327</v>
      </c>
      <c r="M624" s="1" t="s">
        <v>327</v>
      </c>
      <c r="N624" s="1" t="s">
        <v>327</v>
      </c>
    </row>
    <row r="625" spans="2:14" x14ac:dyDescent="0.25">
      <c r="B625" t="s">
        <v>327</v>
      </c>
      <c r="C625" t="s">
        <v>327</v>
      </c>
      <c r="D625" s="3" t="s">
        <v>327</v>
      </c>
      <c r="E625" s="1" t="s">
        <v>327</v>
      </c>
      <c r="F625" s="1" t="s">
        <v>327</v>
      </c>
      <c r="K625" t="s">
        <v>327</v>
      </c>
      <c r="L625" t="s">
        <v>327</v>
      </c>
      <c r="M625" s="1" t="s">
        <v>327</v>
      </c>
      <c r="N625" s="1" t="s">
        <v>327</v>
      </c>
    </row>
    <row r="626" spans="2:14" x14ac:dyDescent="0.25">
      <c r="B626" t="s">
        <v>327</v>
      </c>
      <c r="C626" t="s">
        <v>327</v>
      </c>
      <c r="D626" s="3" t="s">
        <v>327</v>
      </c>
      <c r="E626" s="1" t="s">
        <v>327</v>
      </c>
      <c r="F626" s="1" t="s">
        <v>327</v>
      </c>
      <c r="K626" t="s">
        <v>327</v>
      </c>
      <c r="L626" t="s">
        <v>327</v>
      </c>
      <c r="M626" s="1" t="s">
        <v>327</v>
      </c>
      <c r="N626" s="1" t="s">
        <v>327</v>
      </c>
    </row>
    <row r="627" spans="2:14" x14ac:dyDescent="0.25">
      <c r="B627" t="s">
        <v>327</v>
      </c>
      <c r="C627" t="s">
        <v>327</v>
      </c>
      <c r="D627" s="3" t="s">
        <v>327</v>
      </c>
      <c r="E627" s="1" t="s">
        <v>327</v>
      </c>
      <c r="F627" s="1" t="s">
        <v>327</v>
      </c>
      <c r="K627" t="s">
        <v>327</v>
      </c>
      <c r="L627" t="s">
        <v>327</v>
      </c>
      <c r="M627" s="1" t="s">
        <v>327</v>
      </c>
      <c r="N627" s="1" t="s">
        <v>327</v>
      </c>
    </row>
    <row r="628" spans="2:14" x14ac:dyDescent="0.25">
      <c r="B628" t="s">
        <v>327</v>
      </c>
      <c r="C628" t="s">
        <v>327</v>
      </c>
      <c r="D628" s="3" t="s">
        <v>327</v>
      </c>
      <c r="E628" s="1" t="s">
        <v>327</v>
      </c>
      <c r="F628" s="1" t="s">
        <v>327</v>
      </c>
      <c r="K628" t="s">
        <v>327</v>
      </c>
      <c r="L628" t="s">
        <v>327</v>
      </c>
      <c r="M628" s="1" t="s">
        <v>327</v>
      </c>
      <c r="N628" s="1" t="s">
        <v>327</v>
      </c>
    </row>
    <row r="629" spans="2:14" x14ac:dyDescent="0.25">
      <c r="B629" t="s">
        <v>327</v>
      </c>
      <c r="C629" t="s">
        <v>327</v>
      </c>
      <c r="D629" s="3" t="s">
        <v>327</v>
      </c>
      <c r="E629" s="1" t="s">
        <v>327</v>
      </c>
      <c r="F629" s="1" t="s">
        <v>327</v>
      </c>
      <c r="K629" t="s">
        <v>327</v>
      </c>
      <c r="L629" t="s">
        <v>327</v>
      </c>
      <c r="M629" s="1" t="s">
        <v>327</v>
      </c>
      <c r="N629" s="1" t="s">
        <v>327</v>
      </c>
    </row>
    <row r="630" spans="2:14" x14ac:dyDescent="0.25">
      <c r="B630" t="s">
        <v>327</v>
      </c>
      <c r="C630" t="s">
        <v>327</v>
      </c>
      <c r="D630" s="3" t="s">
        <v>327</v>
      </c>
      <c r="E630" s="1" t="s">
        <v>327</v>
      </c>
      <c r="F630" s="1" t="s">
        <v>327</v>
      </c>
      <c r="K630" t="s">
        <v>327</v>
      </c>
      <c r="L630" t="s">
        <v>327</v>
      </c>
      <c r="M630" s="1" t="s">
        <v>327</v>
      </c>
      <c r="N630" s="1" t="s">
        <v>327</v>
      </c>
    </row>
    <row r="631" spans="2:14" x14ac:dyDescent="0.25">
      <c r="B631" t="s">
        <v>327</v>
      </c>
      <c r="C631" t="s">
        <v>327</v>
      </c>
      <c r="D631" s="3" t="s">
        <v>327</v>
      </c>
      <c r="E631" s="1" t="s">
        <v>327</v>
      </c>
      <c r="F631" s="1" t="s">
        <v>327</v>
      </c>
      <c r="K631" t="s">
        <v>327</v>
      </c>
      <c r="L631" t="s">
        <v>327</v>
      </c>
      <c r="M631" s="1" t="s">
        <v>327</v>
      </c>
      <c r="N631" s="1" t="s">
        <v>327</v>
      </c>
    </row>
    <row r="632" spans="2:14" x14ac:dyDescent="0.25">
      <c r="B632" t="s">
        <v>327</v>
      </c>
      <c r="C632" t="s">
        <v>327</v>
      </c>
      <c r="D632" s="3" t="s">
        <v>327</v>
      </c>
      <c r="E632" s="1" t="s">
        <v>327</v>
      </c>
      <c r="F632" s="1" t="s">
        <v>327</v>
      </c>
      <c r="K632" t="s">
        <v>327</v>
      </c>
      <c r="L632" t="s">
        <v>327</v>
      </c>
      <c r="M632" s="1" t="s">
        <v>327</v>
      </c>
      <c r="N632" s="1" t="s">
        <v>327</v>
      </c>
    </row>
    <row r="633" spans="2:14" x14ac:dyDescent="0.25">
      <c r="B633" t="s">
        <v>327</v>
      </c>
      <c r="C633" t="s">
        <v>327</v>
      </c>
      <c r="D633" s="3" t="s">
        <v>327</v>
      </c>
      <c r="E633" s="1" t="s">
        <v>327</v>
      </c>
      <c r="F633" s="1" t="s">
        <v>327</v>
      </c>
      <c r="K633" t="s">
        <v>327</v>
      </c>
      <c r="L633" t="s">
        <v>327</v>
      </c>
      <c r="M633" s="1" t="s">
        <v>327</v>
      </c>
      <c r="N633" s="1" t="s">
        <v>327</v>
      </c>
    </row>
    <row r="634" spans="2:14" x14ac:dyDescent="0.25">
      <c r="B634" t="s">
        <v>327</v>
      </c>
      <c r="C634" t="s">
        <v>327</v>
      </c>
      <c r="D634" s="3" t="s">
        <v>327</v>
      </c>
      <c r="E634" s="1" t="s">
        <v>327</v>
      </c>
      <c r="F634" s="1" t="s">
        <v>327</v>
      </c>
      <c r="K634" t="s">
        <v>327</v>
      </c>
      <c r="L634" t="s">
        <v>327</v>
      </c>
      <c r="M634" s="1" t="s">
        <v>327</v>
      </c>
      <c r="N634" s="1" t="s">
        <v>327</v>
      </c>
    </row>
    <row r="635" spans="2:14" x14ac:dyDescent="0.25">
      <c r="B635" t="s">
        <v>327</v>
      </c>
      <c r="C635" t="s">
        <v>327</v>
      </c>
      <c r="D635" s="3" t="s">
        <v>327</v>
      </c>
      <c r="E635" s="1" t="s">
        <v>327</v>
      </c>
      <c r="F635" s="1" t="s">
        <v>327</v>
      </c>
      <c r="K635" t="s">
        <v>327</v>
      </c>
      <c r="L635" t="s">
        <v>327</v>
      </c>
      <c r="M635" s="1" t="s">
        <v>327</v>
      </c>
      <c r="N635" s="1" t="s">
        <v>327</v>
      </c>
    </row>
    <row r="636" spans="2:14" x14ac:dyDescent="0.25">
      <c r="B636" t="s">
        <v>327</v>
      </c>
      <c r="C636" t="s">
        <v>327</v>
      </c>
      <c r="D636" s="3" t="s">
        <v>327</v>
      </c>
      <c r="E636" s="1" t="s">
        <v>327</v>
      </c>
      <c r="F636" s="1" t="s">
        <v>327</v>
      </c>
      <c r="K636" t="s">
        <v>327</v>
      </c>
      <c r="L636" t="s">
        <v>327</v>
      </c>
      <c r="M636" s="1" t="s">
        <v>327</v>
      </c>
      <c r="N636" s="1" t="s">
        <v>327</v>
      </c>
    </row>
    <row r="637" spans="2:14" x14ac:dyDescent="0.25">
      <c r="B637" t="s">
        <v>327</v>
      </c>
      <c r="C637" t="s">
        <v>327</v>
      </c>
      <c r="D637" s="3" t="s">
        <v>327</v>
      </c>
      <c r="E637" s="1" t="s">
        <v>327</v>
      </c>
      <c r="F637" s="1" t="s">
        <v>327</v>
      </c>
      <c r="K637" t="s">
        <v>327</v>
      </c>
      <c r="L637" t="s">
        <v>327</v>
      </c>
      <c r="M637" s="1" t="s">
        <v>327</v>
      </c>
      <c r="N637" s="1" t="s">
        <v>327</v>
      </c>
    </row>
    <row r="638" spans="2:14" x14ac:dyDescent="0.25">
      <c r="B638" t="s">
        <v>327</v>
      </c>
      <c r="C638" t="s">
        <v>327</v>
      </c>
      <c r="D638" s="3" t="s">
        <v>327</v>
      </c>
      <c r="E638" s="1" t="s">
        <v>327</v>
      </c>
      <c r="F638" s="1" t="s">
        <v>327</v>
      </c>
      <c r="K638" t="s">
        <v>327</v>
      </c>
      <c r="L638" t="s">
        <v>327</v>
      </c>
      <c r="M638" s="1" t="s">
        <v>327</v>
      </c>
      <c r="N638" s="1" t="s">
        <v>327</v>
      </c>
    </row>
    <row r="639" spans="2:14" x14ac:dyDescent="0.25">
      <c r="B639" t="s">
        <v>327</v>
      </c>
      <c r="C639" t="s">
        <v>327</v>
      </c>
      <c r="D639" s="3" t="s">
        <v>327</v>
      </c>
      <c r="E639" s="1" t="s">
        <v>327</v>
      </c>
      <c r="F639" s="1" t="s">
        <v>327</v>
      </c>
      <c r="K639" t="s">
        <v>327</v>
      </c>
      <c r="L639" t="s">
        <v>327</v>
      </c>
      <c r="M639" s="1" t="s">
        <v>327</v>
      </c>
      <c r="N639" s="1" t="s">
        <v>327</v>
      </c>
    </row>
    <row r="640" spans="2:14" x14ac:dyDescent="0.25">
      <c r="B640" t="s">
        <v>327</v>
      </c>
      <c r="C640" t="s">
        <v>327</v>
      </c>
      <c r="D640" s="3" t="s">
        <v>327</v>
      </c>
      <c r="E640" s="1" t="s">
        <v>327</v>
      </c>
      <c r="F640" s="1" t="s">
        <v>327</v>
      </c>
      <c r="K640" t="s">
        <v>327</v>
      </c>
      <c r="L640" t="s">
        <v>327</v>
      </c>
      <c r="M640" s="1" t="s">
        <v>327</v>
      </c>
      <c r="N640" s="1" t="s">
        <v>327</v>
      </c>
    </row>
    <row r="641" spans="2:14" x14ac:dyDescent="0.25">
      <c r="B641" t="s">
        <v>327</v>
      </c>
      <c r="C641" t="s">
        <v>327</v>
      </c>
      <c r="D641" s="3" t="s">
        <v>327</v>
      </c>
      <c r="E641" s="1" t="s">
        <v>327</v>
      </c>
      <c r="F641" s="1" t="s">
        <v>327</v>
      </c>
      <c r="K641" t="s">
        <v>327</v>
      </c>
      <c r="L641" t="s">
        <v>327</v>
      </c>
      <c r="M641" s="1" t="s">
        <v>327</v>
      </c>
      <c r="N641" s="1" t="s">
        <v>327</v>
      </c>
    </row>
    <row r="642" spans="2:14" x14ac:dyDescent="0.25">
      <c r="B642" t="s">
        <v>327</v>
      </c>
      <c r="C642" t="s">
        <v>327</v>
      </c>
      <c r="D642" s="3" t="s">
        <v>327</v>
      </c>
      <c r="E642" s="1" t="s">
        <v>327</v>
      </c>
      <c r="F642" s="1" t="s">
        <v>327</v>
      </c>
      <c r="K642" t="s">
        <v>327</v>
      </c>
      <c r="L642" t="s">
        <v>327</v>
      </c>
      <c r="M642" s="1" t="s">
        <v>327</v>
      </c>
      <c r="N642" s="1" t="s">
        <v>327</v>
      </c>
    </row>
    <row r="643" spans="2:14" x14ac:dyDescent="0.25">
      <c r="B643" t="s">
        <v>327</v>
      </c>
      <c r="C643" t="s">
        <v>327</v>
      </c>
      <c r="D643" s="3" t="s">
        <v>327</v>
      </c>
      <c r="E643" s="1" t="s">
        <v>327</v>
      </c>
      <c r="F643" s="1" t="s">
        <v>327</v>
      </c>
      <c r="K643" t="s">
        <v>327</v>
      </c>
      <c r="L643" t="s">
        <v>327</v>
      </c>
      <c r="M643" s="1" t="s">
        <v>327</v>
      </c>
      <c r="N643" s="1" t="s">
        <v>327</v>
      </c>
    </row>
    <row r="644" spans="2:14" x14ac:dyDescent="0.25">
      <c r="B644" t="s">
        <v>327</v>
      </c>
      <c r="C644" t="s">
        <v>327</v>
      </c>
      <c r="D644" s="3" t="s">
        <v>327</v>
      </c>
      <c r="E644" s="1" t="s">
        <v>327</v>
      </c>
      <c r="F644" s="1" t="s">
        <v>327</v>
      </c>
      <c r="K644" t="s">
        <v>327</v>
      </c>
      <c r="L644" t="s">
        <v>327</v>
      </c>
      <c r="M644" s="1" t="s">
        <v>327</v>
      </c>
      <c r="N644" s="1" t="s">
        <v>327</v>
      </c>
    </row>
    <row r="645" spans="2:14" x14ac:dyDescent="0.25">
      <c r="B645" t="s">
        <v>327</v>
      </c>
      <c r="C645" t="s">
        <v>327</v>
      </c>
      <c r="D645" s="3" t="s">
        <v>327</v>
      </c>
      <c r="E645" s="1" t="s">
        <v>327</v>
      </c>
      <c r="F645" s="1" t="s">
        <v>327</v>
      </c>
      <c r="K645" t="s">
        <v>327</v>
      </c>
      <c r="L645" t="s">
        <v>327</v>
      </c>
      <c r="M645" s="1" t="s">
        <v>327</v>
      </c>
      <c r="N645" s="1" t="s">
        <v>327</v>
      </c>
    </row>
    <row r="646" spans="2:14" x14ac:dyDescent="0.25">
      <c r="B646" t="s">
        <v>327</v>
      </c>
      <c r="C646" t="s">
        <v>327</v>
      </c>
      <c r="D646" s="3" t="s">
        <v>327</v>
      </c>
      <c r="E646" s="1" t="s">
        <v>327</v>
      </c>
      <c r="F646" s="1" t="s">
        <v>327</v>
      </c>
      <c r="K646" t="s">
        <v>327</v>
      </c>
      <c r="L646" t="s">
        <v>327</v>
      </c>
      <c r="M646" s="1" t="s">
        <v>327</v>
      </c>
      <c r="N646" s="1" t="s">
        <v>327</v>
      </c>
    </row>
    <row r="647" spans="2:14" x14ac:dyDescent="0.25">
      <c r="B647" t="s">
        <v>327</v>
      </c>
      <c r="C647" t="s">
        <v>327</v>
      </c>
      <c r="D647" s="3" t="s">
        <v>327</v>
      </c>
      <c r="E647" s="1" t="s">
        <v>327</v>
      </c>
      <c r="F647" s="1" t="s">
        <v>327</v>
      </c>
      <c r="K647" t="s">
        <v>327</v>
      </c>
      <c r="L647" t="s">
        <v>327</v>
      </c>
      <c r="M647" s="1" t="s">
        <v>327</v>
      </c>
      <c r="N647" s="1" t="s">
        <v>327</v>
      </c>
    </row>
    <row r="648" spans="2:14" x14ac:dyDescent="0.25">
      <c r="B648" t="s">
        <v>327</v>
      </c>
      <c r="C648" t="s">
        <v>327</v>
      </c>
      <c r="D648" s="3" t="s">
        <v>327</v>
      </c>
      <c r="E648" s="1" t="s">
        <v>327</v>
      </c>
      <c r="F648" s="1" t="s">
        <v>327</v>
      </c>
      <c r="K648" t="s">
        <v>327</v>
      </c>
      <c r="L648" t="s">
        <v>327</v>
      </c>
      <c r="M648" s="1" t="s">
        <v>327</v>
      </c>
      <c r="N648" s="1" t="s">
        <v>327</v>
      </c>
    </row>
    <row r="649" spans="2:14" x14ac:dyDescent="0.25">
      <c r="B649" t="s">
        <v>327</v>
      </c>
      <c r="C649" t="s">
        <v>327</v>
      </c>
      <c r="D649" s="3" t="s">
        <v>327</v>
      </c>
      <c r="E649" s="1" t="s">
        <v>327</v>
      </c>
      <c r="F649" s="1" t="s">
        <v>327</v>
      </c>
      <c r="K649" t="s">
        <v>327</v>
      </c>
      <c r="L649" t="s">
        <v>327</v>
      </c>
      <c r="M649" s="1" t="s">
        <v>327</v>
      </c>
      <c r="N649" s="1" t="s">
        <v>327</v>
      </c>
    </row>
    <row r="650" spans="2:14" x14ac:dyDescent="0.25">
      <c r="B650" t="s">
        <v>327</v>
      </c>
      <c r="C650" t="s">
        <v>327</v>
      </c>
      <c r="D650" s="3" t="s">
        <v>327</v>
      </c>
      <c r="E650" s="1" t="s">
        <v>327</v>
      </c>
      <c r="F650" s="1" t="s">
        <v>327</v>
      </c>
      <c r="K650" t="s">
        <v>327</v>
      </c>
      <c r="L650" t="s">
        <v>327</v>
      </c>
      <c r="M650" s="1" t="s">
        <v>327</v>
      </c>
      <c r="N650" s="1" t="s">
        <v>327</v>
      </c>
    </row>
    <row r="651" spans="2:14" x14ac:dyDescent="0.25">
      <c r="B651" t="s">
        <v>327</v>
      </c>
      <c r="C651" t="s">
        <v>327</v>
      </c>
      <c r="D651" s="3" t="s">
        <v>327</v>
      </c>
      <c r="E651" s="1" t="s">
        <v>327</v>
      </c>
      <c r="F651" s="1" t="s">
        <v>327</v>
      </c>
      <c r="K651" t="s">
        <v>327</v>
      </c>
      <c r="L651" t="s">
        <v>327</v>
      </c>
      <c r="M651" s="1" t="s">
        <v>327</v>
      </c>
      <c r="N651" s="1" t="s">
        <v>327</v>
      </c>
    </row>
    <row r="652" spans="2:14" x14ac:dyDescent="0.25">
      <c r="B652" t="s">
        <v>327</v>
      </c>
      <c r="C652" t="s">
        <v>327</v>
      </c>
      <c r="D652" s="3" t="s">
        <v>327</v>
      </c>
      <c r="E652" s="1" t="s">
        <v>327</v>
      </c>
      <c r="F652" s="1" t="s">
        <v>327</v>
      </c>
      <c r="K652" t="s">
        <v>327</v>
      </c>
      <c r="L652" t="s">
        <v>327</v>
      </c>
      <c r="M652" s="1" t="s">
        <v>327</v>
      </c>
      <c r="N652" s="1" t="s">
        <v>327</v>
      </c>
    </row>
    <row r="653" spans="2:14" x14ac:dyDescent="0.25">
      <c r="B653" t="s">
        <v>327</v>
      </c>
      <c r="C653" t="s">
        <v>327</v>
      </c>
      <c r="D653" s="3" t="s">
        <v>327</v>
      </c>
      <c r="E653" s="1" t="s">
        <v>327</v>
      </c>
      <c r="F653" s="1" t="s">
        <v>327</v>
      </c>
      <c r="K653" t="s">
        <v>327</v>
      </c>
      <c r="L653" t="s">
        <v>327</v>
      </c>
      <c r="M653" s="1" t="s">
        <v>327</v>
      </c>
      <c r="N653" s="1" t="s">
        <v>327</v>
      </c>
    </row>
    <row r="654" spans="2:14" x14ac:dyDescent="0.25">
      <c r="B654" t="s">
        <v>327</v>
      </c>
      <c r="C654" t="s">
        <v>327</v>
      </c>
      <c r="D654" s="3" t="s">
        <v>327</v>
      </c>
      <c r="E654" s="1" t="s">
        <v>327</v>
      </c>
      <c r="F654" s="1" t="s">
        <v>327</v>
      </c>
      <c r="K654" t="s">
        <v>327</v>
      </c>
      <c r="L654" t="s">
        <v>327</v>
      </c>
      <c r="M654" s="1" t="s">
        <v>327</v>
      </c>
      <c r="N654" s="1" t="s">
        <v>327</v>
      </c>
    </row>
    <row r="655" spans="2:14" x14ac:dyDescent="0.25">
      <c r="B655" t="s">
        <v>327</v>
      </c>
      <c r="C655" t="s">
        <v>327</v>
      </c>
      <c r="D655" s="3" t="s">
        <v>327</v>
      </c>
      <c r="E655" s="1" t="s">
        <v>327</v>
      </c>
      <c r="F655" s="1" t="s">
        <v>327</v>
      </c>
      <c r="K655" t="s">
        <v>327</v>
      </c>
      <c r="L655" t="s">
        <v>327</v>
      </c>
      <c r="M655" s="1" t="s">
        <v>327</v>
      </c>
      <c r="N655" s="1" t="s">
        <v>327</v>
      </c>
    </row>
    <row r="656" spans="2:14" x14ac:dyDescent="0.25">
      <c r="B656" t="s">
        <v>327</v>
      </c>
      <c r="C656" t="s">
        <v>327</v>
      </c>
      <c r="D656" s="3" t="s">
        <v>327</v>
      </c>
      <c r="E656" s="1" t="s">
        <v>327</v>
      </c>
      <c r="F656" s="1" t="s">
        <v>327</v>
      </c>
      <c r="K656" t="s">
        <v>327</v>
      </c>
      <c r="L656" t="s">
        <v>327</v>
      </c>
      <c r="M656" s="1" t="s">
        <v>327</v>
      </c>
      <c r="N656" s="1" t="s">
        <v>327</v>
      </c>
    </row>
    <row r="657" spans="2:14" x14ac:dyDescent="0.25">
      <c r="B657" t="s">
        <v>327</v>
      </c>
      <c r="C657" t="s">
        <v>327</v>
      </c>
      <c r="D657" s="3" t="s">
        <v>327</v>
      </c>
      <c r="E657" s="1" t="s">
        <v>327</v>
      </c>
      <c r="F657" s="1" t="s">
        <v>327</v>
      </c>
      <c r="K657" t="s">
        <v>327</v>
      </c>
      <c r="L657" t="s">
        <v>327</v>
      </c>
      <c r="M657" s="1" t="s">
        <v>327</v>
      </c>
      <c r="N657" s="1" t="s">
        <v>327</v>
      </c>
    </row>
    <row r="658" spans="2:14" x14ac:dyDescent="0.25">
      <c r="B658" t="s">
        <v>327</v>
      </c>
      <c r="C658" t="s">
        <v>327</v>
      </c>
      <c r="D658" s="3" t="s">
        <v>327</v>
      </c>
      <c r="E658" s="1" t="s">
        <v>327</v>
      </c>
      <c r="F658" s="1" t="s">
        <v>327</v>
      </c>
      <c r="K658" t="s">
        <v>327</v>
      </c>
      <c r="L658" t="s">
        <v>327</v>
      </c>
      <c r="M658" s="1" t="s">
        <v>327</v>
      </c>
      <c r="N658" s="1" t="s">
        <v>327</v>
      </c>
    </row>
    <row r="659" spans="2:14" x14ac:dyDescent="0.25">
      <c r="B659" t="s">
        <v>327</v>
      </c>
      <c r="C659" t="s">
        <v>327</v>
      </c>
      <c r="D659" s="3" t="s">
        <v>327</v>
      </c>
      <c r="E659" s="1" t="s">
        <v>327</v>
      </c>
      <c r="F659" s="1" t="s">
        <v>327</v>
      </c>
      <c r="K659" t="s">
        <v>327</v>
      </c>
      <c r="L659" t="s">
        <v>327</v>
      </c>
      <c r="M659" s="1" t="s">
        <v>327</v>
      </c>
      <c r="N659" s="1" t="s">
        <v>327</v>
      </c>
    </row>
    <row r="660" spans="2:14" x14ac:dyDescent="0.25">
      <c r="B660" t="s">
        <v>327</v>
      </c>
      <c r="C660" t="s">
        <v>327</v>
      </c>
      <c r="D660" s="3" t="s">
        <v>327</v>
      </c>
      <c r="E660" s="1" t="s">
        <v>327</v>
      </c>
      <c r="F660" s="1" t="s">
        <v>327</v>
      </c>
      <c r="K660" t="s">
        <v>327</v>
      </c>
      <c r="L660" t="s">
        <v>327</v>
      </c>
      <c r="M660" s="1" t="s">
        <v>327</v>
      </c>
      <c r="N660" s="1" t="s">
        <v>327</v>
      </c>
    </row>
    <row r="661" spans="2:14" x14ac:dyDescent="0.25">
      <c r="B661" t="s">
        <v>327</v>
      </c>
      <c r="C661" t="s">
        <v>327</v>
      </c>
      <c r="D661" s="3" t="s">
        <v>327</v>
      </c>
      <c r="E661" s="1" t="s">
        <v>327</v>
      </c>
      <c r="F661" s="1" t="s">
        <v>327</v>
      </c>
      <c r="K661" t="s">
        <v>327</v>
      </c>
      <c r="L661" t="s">
        <v>327</v>
      </c>
      <c r="M661" s="1" t="s">
        <v>327</v>
      </c>
      <c r="N661" s="1" t="s">
        <v>327</v>
      </c>
    </row>
  </sheetData>
  <sortState xmlns:xlrd2="http://schemas.microsoft.com/office/spreadsheetml/2017/richdata2" ref="B5:O330">
    <sortCondition ref="C5:C3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Illustrative Budgets</vt:lpstr>
      <vt:lpstr>Data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Hawkins</dc:creator>
  <cp:lastModifiedBy>Toni Gardner</cp:lastModifiedBy>
  <dcterms:created xsi:type="dcterms:W3CDTF">2019-10-31T12:17:59Z</dcterms:created>
  <dcterms:modified xsi:type="dcterms:W3CDTF">2019-11-05T08:04:59Z</dcterms:modified>
</cp:coreProperties>
</file>