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RS\users\FOIA &amp; EIR\2018-19\Tucker, James NCC-030978-18\"/>
    </mc:Choice>
  </mc:AlternateContent>
  <bookViews>
    <workbookView xWindow="240" yWindow="30" windowWidth="21075" windowHeight="8790"/>
  </bookViews>
  <sheets>
    <sheet name="Questions" sheetId="1" r:id="rId1"/>
    <sheet name="Responses" sheetId="2" state="hidden" r:id="rId2"/>
  </sheets>
  <calcPr calcId="152511"/>
</workbook>
</file>

<file path=xl/calcChain.xml><?xml version="1.0" encoding="utf-8"?>
<calcChain xmlns="http://schemas.openxmlformats.org/spreadsheetml/2006/main">
  <c r="D14" i="1" l="1"/>
  <c r="C14" i="1"/>
  <c r="B14" i="1"/>
  <c r="D13" i="1"/>
  <c r="C13" i="1"/>
  <c r="B13" i="1"/>
  <c r="D12" i="1"/>
  <c r="C12" i="1"/>
  <c r="B12" i="1"/>
</calcChain>
</file>

<file path=xl/sharedStrings.xml><?xml version="1.0" encoding="utf-8"?>
<sst xmlns="http://schemas.openxmlformats.org/spreadsheetml/2006/main" count="21" uniqueCount="20">
  <si>
    <t>Freedom of Information Request</t>
  </si>
  <si>
    <t>Yes</t>
  </si>
  <si>
    <t>No</t>
  </si>
  <si>
    <t>1/ Is your authority responsible for the provision of Adult Social Care?</t>
  </si>
  <si>
    <t>2/ If the answer is yes but responsibility for managing ASC has been delegated to another organisation (such as an NHS Trust) then please name the organisation.</t>
  </si>
  <si>
    <t xml:space="preserve">         </t>
  </si>
  <si>
    <t>3/ If responsibility has not been delegated and ASC is managed by your organisation then please complete the schedule below</t>
  </si>
  <si>
    <t>4/ Please state the number of finance staff/management accountants currently responsible for monitoring ASC budgets.</t>
  </si>
  <si>
    <t>5/ Please state the total number of budget holders currently managing the overall ASC budget.</t>
  </si>
  <si>
    <t>Fin. Year</t>
  </si>
  <si>
    <t>Net Budget £000s</t>
  </si>
  <si>
    <t>Net Spend £000s</t>
  </si>
  <si>
    <t>Variance £000s</t>
  </si>
  <si>
    <t>Total No. of Clients Receiving a Service</t>
  </si>
  <si>
    <t>2012/13</t>
  </si>
  <si>
    <t>2013/14</t>
  </si>
  <si>
    <t>2014/15</t>
  </si>
  <si>
    <t>2015/16</t>
  </si>
  <si>
    <t>2016/17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</si>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</sst>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64" fontId="0" fillId="3" borderId="2" xfId="0" applyNumberFormat="1" applyFill="1" applyBorder="1"/>
    <xf numFmtId="165" fontId="0" fillId="3" borderId="2" xfId="1" applyNumberFormat="1" applyFont="1" applyFill="1" applyBorder="1"/>
    <xf numFmtId="3" fontId="0" fillId="3" borderId="2" xfId="0" applyNumberFormat="1" applyFill="1" applyBorder="1"/>
    <xf numFmtId="166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5" sqref="E5"/>
    </sheetView>
  </sheetViews>
  <sheetFormatPr defaultColWidth="9.140625" defaultRowHeight="15" x14ac:dyDescent="0.25"/>
  <cols>
    <col min="1" max="1" width="60" style="2" customWidth="1"/>
    <col min="2" max="2" width="15.7109375" style="3" customWidth="1"/>
    <col min="3" max="5" width="15.7109375" style="2" customWidth="1"/>
    <col min="6" max="16384" width="9.140625" style="2"/>
  </cols>
  <sheetData>
    <row r="1" spans="1:6" x14ac:dyDescent="0.25">
      <c r="A1" s="1" t="s">
        <v>0</v>
      </c>
    </row>
    <row r="2" spans="1:6" ht="15.75" thickBot="1" x14ac:dyDescent="0.3"/>
    <row r="3" spans="1:6" ht="45" customHeight="1" thickBot="1" x14ac:dyDescent="0.3">
      <c r="A3" s="7" t="s">
        <v>3</v>
      </c>
      <c r="B3" s="9" t="s">
        <v>1</v>
      </c>
    </row>
    <row r="4" spans="1:6" ht="15.75" thickBot="1" x14ac:dyDescent="0.3">
      <c r="A4" s="6"/>
    </row>
    <row r="5" spans="1:6" ht="45" customHeight="1" thickBot="1" x14ac:dyDescent="0.3">
      <c r="A5" s="7" t="s">
        <v>4</v>
      </c>
      <c r="B5" s="9" t="s">
        <v>19</v>
      </c>
    </row>
    <row r="6" spans="1:6" x14ac:dyDescent="0.25">
      <c r="A6" s="6"/>
    </row>
    <row r="7" spans="1:6" ht="30" x14ac:dyDescent="0.25">
      <c r="A7" s="7" t="s">
        <v>6</v>
      </c>
    </row>
    <row r="8" spans="1:6" x14ac:dyDescent="0.25">
      <c r="A8" s="2" t="s">
        <v>5</v>
      </c>
    </row>
    <row r="9" spans="1:6" ht="60" x14ac:dyDescent="0.25">
      <c r="A9" s="4" t="s">
        <v>9</v>
      </c>
      <c r="B9" s="4" t="s">
        <v>10</v>
      </c>
      <c r="C9" s="4" t="s">
        <v>11</v>
      </c>
      <c r="D9" s="4" t="s">
        <v>12</v>
      </c>
      <c r="E9" s="4" t="s">
        <v>13</v>
      </c>
    </row>
    <row r="10" spans="1:6" x14ac:dyDescent="0.25">
      <c r="A10" s="8" t="s">
        <v>14</v>
      </c>
      <c r="B10" s="10">
        <v>195009</v>
      </c>
      <c r="C10" s="10">
        <v>195582</v>
      </c>
      <c r="D10" s="10">
        <v>573</v>
      </c>
      <c r="E10" s="12">
        <v>15883</v>
      </c>
      <c r="F10" s="13"/>
    </row>
    <row r="11" spans="1:6" x14ac:dyDescent="0.25">
      <c r="A11" s="8" t="s">
        <v>15</v>
      </c>
      <c r="B11" s="10">
        <v>215199</v>
      </c>
      <c r="C11" s="10">
        <v>215417</v>
      </c>
      <c r="D11" s="10">
        <v>218</v>
      </c>
      <c r="E11" s="12">
        <v>15830</v>
      </c>
      <c r="F11" s="13"/>
    </row>
    <row r="12" spans="1:6" x14ac:dyDescent="0.25">
      <c r="A12" s="8" t="s">
        <v>16</v>
      </c>
      <c r="B12" s="10">
        <f>209200+5000-4403</f>
        <v>209797</v>
      </c>
      <c r="C12" s="10">
        <f>204105+5198-5976</f>
        <v>203327</v>
      </c>
      <c r="D12" s="10">
        <f>C12-B12</f>
        <v>-6470</v>
      </c>
      <c r="E12" s="12">
        <v>13260</v>
      </c>
      <c r="F12" s="13"/>
    </row>
    <row r="13" spans="1:6" x14ac:dyDescent="0.25">
      <c r="A13" s="8" t="s">
        <v>17</v>
      </c>
      <c r="B13" s="10">
        <f>201627-208+1106</f>
        <v>202525</v>
      </c>
      <c r="C13" s="10">
        <f>193776+2206</f>
        <v>195982</v>
      </c>
      <c r="D13" s="10">
        <f>C13-B13</f>
        <v>-6543</v>
      </c>
      <c r="E13" s="12">
        <v>12861</v>
      </c>
      <c r="F13" s="13"/>
    </row>
    <row r="14" spans="1:6" x14ac:dyDescent="0.25">
      <c r="A14" s="8" t="s">
        <v>18</v>
      </c>
      <c r="B14" s="11">
        <f>214302-469+284-218</f>
        <v>213899</v>
      </c>
      <c r="C14" s="11">
        <f>206630-392+1199-218</f>
        <v>207219</v>
      </c>
      <c r="D14" s="10">
        <f>C14-B14</f>
        <v>-6680</v>
      </c>
      <c r="E14" s="12">
        <v>13142</v>
      </c>
      <c r="F14" s="13"/>
    </row>
    <row r="15" spans="1:6" ht="15.75" thickBot="1" x14ac:dyDescent="0.3">
      <c r="A15" s="5"/>
      <c r="B15" s="5"/>
      <c r="C15" s="5"/>
      <c r="D15" s="5"/>
      <c r="E15" s="5"/>
    </row>
    <row r="16" spans="1:6" ht="45" customHeight="1" thickBot="1" x14ac:dyDescent="0.3">
      <c r="A16" s="7" t="s">
        <v>7</v>
      </c>
      <c r="B16" s="9">
        <v>15</v>
      </c>
    </row>
    <row r="17" spans="1:2" ht="15.75" thickBot="1" x14ac:dyDescent="0.3">
      <c r="A17" s="6"/>
    </row>
    <row r="18" spans="1:2" ht="45" customHeight="1" thickBot="1" x14ac:dyDescent="0.3">
      <c r="A18" s="7" t="s">
        <v>8</v>
      </c>
      <c r="B18" s="9">
        <v>121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Responses!$A$1:$A$2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Questions</vt:lpstr>
      <vt:lpstr>Responses</vt:lpstr>
    </vt:vector>
  </TitlesOfParts>
  <Company>South Devon Health Informatics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TUCKER</dc:creator>
  <cp:lastModifiedBy>Janet Lowe</cp:lastModifiedBy>
  <dcterms:created xsi:type="dcterms:W3CDTF">2018-03-22T13:12:40Z</dcterms:created>
  <dcterms:modified xsi:type="dcterms:W3CDTF">2018-05-22T10:08:06Z</dcterms:modified>
</cp:coreProperties>
</file>