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U:\CRS\users\FOIA &amp; EIR\2019-20\Antorini, Sergeis NCC 041070-19\"/>
    </mc:Choice>
  </mc:AlternateContent>
  <xr:revisionPtr revIDLastSave="0" documentId="8_{FCA6D4D1-7E08-43FB-B2F8-E8F84C67F608}" xr6:coauthVersionLast="36" xr6:coauthVersionMax="36" xr10:uidLastSave="{00000000-0000-0000-0000-000000000000}"/>
  <workbookProtection workbookAlgorithmName="SHA-512" workbookHashValue="RYSATABv8Hr2zE2MtXjYN1zsUNjfBYZg8XEnLg742DmL8gsRAnwC1wqgFxwCAlSXUkPGi8c9XlHz7+b0STAsLQ==" workbookSaltValue="UyntYWy2MpAaui4U0ZcyTg==" workbookSpinCount="100000" lockStructure="1"/>
  <bookViews>
    <workbookView xWindow="62895" yWindow="4815" windowWidth="13605" windowHeight="6540" tabRatio="782" xr2:uid="{00000000-000D-0000-FFFF-FFFF00000000}"/>
  </bookViews>
  <sheets>
    <sheet name="Contract" sheetId="1" r:id="rId1"/>
    <sheet name="C&amp;YP" sheetId="3" r:id="rId2"/>
    <sheet name="Outcome Star Scores" sheetId="15" r:id="rId3"/>
    <sheet name="Academic progress" sheetId="29" r:id="rId4"/>
  </sheets>
  <externalReferences>
    <externalReference r:id="rId5"/>
  </externalReferences>
  <definedNames>
    <definedName name="rag">'[1]Ash Lea'!$AD$22:$AD$24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29" l="1"/>
  <c r="A3" i="29"/>
  <c r="CU4" i="29" l="1"/>
  <c r="CU5" i="29"/>
  <c r="CU6" i="29"/>
  <c r="CU7" i="29"/>
  <c r="CU8" i="29"/>
  <c r="CU9" i="29"/>
  <c r="CU10" i="29"/>
  <c r="CU11" i="29"/>
  <c r="CU12" i="29"/>
  <c r="CU13" i="29"/>
  <c r="CU14" i="29"/>
  <c r="CU15" i="29"/>
  <c r="CU16" i="29"/>
  <c r="CU17" i="29"/>
  <c r="CU18" i="29"/>
  <c r="CU19" i="29"/>
  <c r="CU20" i="29"/>
  <c r="CU21" i="29"/>
  <c r="CU22" i="29"/>
  <c r="CU23" i="29"/>
  <c r="CU24" i="29"/>
  <c r="CU25" i="29"/>
  <c r="CU26" i="29"/>
  <c r="CU27" i="29"/>
  <c r="CU28" i="29"/>
  <c r="CU29" i="29"/>
  <c r="CU30" i="29"/>
  <c r="CU31" i="29"/>
  <c r="CU32" i="29"/>
  <c r="CU33" i="29"/>
  <c r="CU34" i="29"/>
  <c r="CU35" i="29"/>
  <c r="CU36" i="29"/>
  <c r="CU37" i="29"/>
  <c r="CU38" i="29"/>
  <c r="CU39" i="29"/>
  <c r="CU40" i="29"/>
  <c r="CU41" i="29"/>
  <c r="CU42" i="29"/>
  <c r="CU43" i="29"/>
  <c r="CU44" i="29"/>
  <c r="CU45" i="29"/>
  <c r="CU46" i="29"/>
  <c r="CU47" i="29"/>
  <c r="CU48" i="29"/>
  <c r="CU49" i="29"/>
  <c r="CU50" i="29"/>
  <c r="CU51" i="29"/>
  <c r="CU52" i="29"/>
  <c r="CU53" i="29"/>
  <c r="CU54" i="29"/>
  <c r="CU55" i="29"/>
  <c r="CU56" i="29"/>
  <c r="CU57" i="29"/>
  <c r="CU58" i="29"/>
  <c r="CU59" i="29"/>
  <c r="CU60" i="29"/>
  <c r="CU61" i="29"/>
  <c r="CU62" i="29"/>
  <c r="CU63" i="29"/>
  <c r="CU64" i="29"/>
  <c r="CU65" i="29"/>
  <c r="CU66" i="29"/>
  <c r="CU67" i="29"/>
  <c r="CU68" i="29"/>
  <c r="CU69" i="29"/>
  <c r="CU3" i="29"/>
  <c r="Q70" i="3"/>
  <c r="A10" i="29" l="1"/>
  <c r="A8" i="29"/>
  <c r="A9" i="29"/>
  <c r="A11" i="29"/>
  <c r="A12" i="29"/>
  <c r="A13" i="29"/>
  <c r="A14" i="29"/>
  <c r="G4" i="29"/>
  <c r="G5" i="29"/>
  <c r="G6" i="29"/>
  <c r="G7" i="29"/>
  <c r="G8"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48" i="29"/>
  <c r="G49" i="29"/>
  <c r="G50" i="29"/>
  <c r="G51" i="29"/>
  <c r="G52" i="29"/>
  <c r="G53" i="29"/>
  <c r="G54" i="29"/>
  <c r="G55" i="29"/>
  <c r="G56" i="29"/>
  <c r="G57" i="29"/>
  <c r="G58" i="29"/>
  <c r="G59" i="29"/>
  <c r="G63" i="29"/>
  <c r="G64" i="29"/>
  <c r="G65" i="29"/>
  <c r="G66" i="29"/>
  <c r="G67" i="29"/>
  <c r="G68" i="29"/>
  <c r="G69" i="29"/>
  <c r="G3" i="29"/>
  <c r="F4" i="29"/>
  <c r="F5" i="29"/>
  <c r="F6" i="29"/>
  <c r="F7" i="29"/>
  <c r="F8" i="29"/>
  <c r="F9" i="29"/>
  <c r="F10" i="29"/>
  <c r="F11" i="29"/>
  <c r="F12" i="29"/>
  <c r="F13" i="29"/>
  <c r="F14" i="29"/>
  <c r="F15" i="29"/>
  <c r="F16" i="29"/>
  <c r="F17" i="29"/>
  <c r="F18" i="29"/>
  <c r="F19" i="29"/>
  <c r="F20" i="29"/>
  <c r="F21" i="29"/>
  <c r="F22" i="29"/>
  <c r="F23" i="29"/>
  <c r="F24" i="29"/>
  <c r="F25" i="29"/>
  <c r="F26" i="29"/>
  <c r="F27" i="29"/>
  <c r="F28" i="29"/>
  <c r="F29" i="29"/>
  <c r="F30" i="29"/>
  <c r="F31" i="29"/>
  <c r="F32" i="29"/>
  <c r="F33" i="29"/>
  <c r="F34" i="29"/>
  <c r="F35" i="29"/>
  <c r="F36" i="29"/>
  <c r="F37" i="29"/>
  <c r="F38" i="29"/>
  <c r="F39" i="29"/>
  <c r="F40" i="29"/>
  <c r="F41" i="29"/>
  <c r="F42" i="29"/>
  <c r="F43" i="29"/>
  <c r="F44" i="29"/>
  <c r="F45" i="29"/>
  <c r="F46" i="29"/>
  <c r="F47" i="29"/>
  <c r="F48" i="29"/>
  <c r="F49" i="29"/>
  <c r="F50" i="29"/>
  <c r="F51" i="29"/>
  <c r="F52" i="29"/>
  <c r="F53" i="29"/>
  <c r="F54" i="29"/>
  <c r="F55" i="29"/>
  <c r="F56" i="29"/>
  <c r="F57" i="29"/>
  <c r="F58" i="29"/>
  <c r="F59" i="29"/>
  <c r="F63" i="29"/>
  <c r="F64" i="29"/>
  <c r="F65" i="29"/>
  <c r="F66" i="29"/>
  <c r="F67" i="29"/>
  <c r="F68" i="29"/>
  <c r="F69" i="29"/>
  <c r="F3" i="29"/>
  <c r="E4" i="29"/>
  <c r="E5" i="29"/>
  <c r="E6" i="29"/>
  <c r="E7" i="29"/>
  <c r="E8" i="29"/>
  <c r="E9" i="29"/>
  <c r="E10" i="29"/>
  <c r="E11" i="29"/>
  <c r="E12" i="29"/>
  <c r="E13" i="29"/>
  <c r="E14" i="29"/>
  <c r="E15" i="29"/>
  <c r="E16" i="29"/>
  <c r="E17" i="29"/>
  <c r="E18" i="29"/>
  <c r="E19" i="29"/>
  <c r="E20" i="29"/>
  <c r="E21" i="29"/>
  <c r="E22" i="29"/>
  <c r="E23" i="29"/>
  <c r="E24" i="29"/>
  <c r="E25" i="29"/>
  <c r="E26" i="29"/>
  <c r="E27" i="29"/>
  <c r="E28" i="29"/>
  <c r="E29" i="29"/>
  <c r="E30" i="29"/>
  <c r="E31" i="29"/>
  <c r="E32" i="29"/>
  <c r="E33" i="29"/>
  <c r="E34" i="29"/>
  <c r="E35" i="29"/>
  <c r="E36" i="29"/>
  <c r="E37" i="29"/>
  <c r="E38" i="29"/>
  <c r="E39" i="29"/>
  <c r="E40" i="29"/>
  <c r="E41" i="29"/>
  <c r="E42" i="29"/>
  <c r="E43" i="29"/>
  <c r="E44" i="29"/>
  <c r="E45" i="29"/>
  <c r="E46" i="29"/>
  <c r="E47" i="29"/>
  <c r="E48" i="29"/>
  <c r="E49" i="29"/>
  <c r="E50" i="29"/>
  <c r="E51" i="29"/>
  <c r="E52" i="29"/>
  <c r="E53" i="29"/>
  <c r="E54" i="29"/>
  <c r="E55" i="29"/>
  <c r="E56" i="29"/>
  <c r="E57" i="29"/>
  <c r="E58" i="29"/>
  <c r="E59" i="29"/>
  <c r="E61" i="29"/>
  <c r="E62" i="29"/>
  <c r="E63" i="29"/>
  <c r="E64" i="29"/>
  <c r="E65" i="29"/>
  <c r="E66" i="29"/>
  <c r="E67" i="29"/>
  <c r="E68" i="29"/>
  <c r="E69" i="29"/>
  <c r="E3" i="29"/>
  <c r="D4" i="29"/>
  <c r="D5" i="29"/>
  <c r="D6" i="29"/>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3" i="29"/>
  <c r="C4"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3" i="29"/>
  <c r="B4" i="29"/>
  <c r="B5" i="29"/>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A4" i="29"/>
  <c r="A5" i="29"/>
  <c r="A6" i="29"/>
  <c r="A7"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5"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 i="15"/>
  <c r="A5" i="15"/>
  <c r="C4" i="15"/>
  <c r="B4" i="15"/>
  <c r="A4" i="15"/>
  <c r="F70" i="3"/>
  <c r="F49" i="1" s="1"/>
  <c r="CC71" i="29"/>
  <c r="BR71" i="29"/>
  <c r="L46" i="1" s="1"/>
  <c r="BQ71" i="29"/>
  <c r="L45" i="1" s="1"/>
  <c r="CC70" i="29"/>
  <c r="CC69" i="29"/>
  <c r="CC68" i="29"/>
  <c r="CC67" i="29"/>
  <c r="CC66" i="29"/>
  <c r="CC65" i="29"/>
  <c r="CC64" i="29"/>
  <c r="CC63" i="29"/>
  <c r="CC62" i="29"/>
  <c r="CC61" i="29"/>
  <c r="CC60" i="29"/>
  <c r="CC59" i="29"/>
  <c r="CC58" i="29"/>
  <c r="CC57" i="29"/>
  <c r="CC56" i="29"/>
  <c r="CC55" i="29"/>
  <c r="CC54" i="29"/>
  <c r="CC53" i="29"/>
  <c r="CC52" i="29"/>
  <c r="CC51" i="29"/>
  <c r="CC50" i="29"/>
  <c r="CC49" i="29"/>
  <c r="CC48" i="29"/>
  <c r="CC47" i="29"/>
  <c r="CC46" i="29"/>
  <c r="CC45" i="29"/>
  <c r="CC44" i="29"/>
  <c r="CC43" i="29"/>
  <c r="CC42" i="29"/>
  <c r="CC41" i="29"/>
  <c r="CC40" i="29"/>
  <c r="CC39" i="29"/>
  <c r="CC38" i="29"/>
  <c r="CC37" i="29"/>
  <c r="CC36" i="29"/>
  <c r="CC35" i="29"/>
  <c r="CC34" i="29"/>
  <c r="CC33" i="29"/>
  <c r="CC32" i="29"/>
  <c r="CC31" i="29"/>
  <c r="CC30" i="29"/>
  <c r="CC29" i="29"/>
  <c r="CC28" i="29"/>
  <c r="CC27" i="29"/>
  <c r="CC26" i="29"/>
  <c r="CC25" i="29"/>
  <c r="CC24" i="29"/>
  <c r="CC23" i="29"/>
  <c r="CC22" i="29"/>
  <c r="CC21" i="29"/>
  <c r="CC20" i="29"/>
  <c r="CC19" i="29"/>
  <c r="CC18" i="29"/>
  <c r="CC17" i="29"/>
  <c r="CC16" i="29"/>
  <c r="CC15" i="29"/>
  <c r="CC14" i="29"/>
  <c r="CC13" i="29"/>
  <c r="CC12" i="29"/>
  <c r="CC11" i="29"/>
  <c r="CC10" i="29"/>
  <c r="CC9" i="29"/>
  <c r="CC8" i="29"/>
  <c r="CC7" i="29"/>
  <c r="CC6" i="29"/>
  <c r="CC5" i="29"/>
  <c r="CC4" i="29"/>
  <c r="CC3" i="29"/>
  <c r="AZ71" i="29"/>
  <c r="AO71" i="29"/>
  <c r="AN71" i="29"/>
  <c r="AZ70" i="29"/>
  <c r="AZ69" i="29"/>
  <c r="AZ68" i="29"/>
  <c r="AZ67" i="29"/>
  <c r="AZ66" i="29"/>
  <c r="AZ65" i="29"/>
  <c r="AZ64" i="29"/>
  <c r="AZ63" i="29"/>
  <c r="AZ62" i="29"/>
  <c r="AZ61" i="29"/>
  <c r="AZ60" i="29"/>
  <c r="AZ59" i="29"/>
  <c r="AZ58" i="29"/>
  <c r="AZ57" i="29"/>
  <c r="AZ56" i="29"/>
  <c r="AZ55" i="29"/>
  <c r="AZ54" i="29"/>
  <c r="AZ53" i="29"/>
  <c r="AZ52" i="29"/>
  <c r="AZ51" i="29"/>
  <c r="AZ50" i="29"/>
  <c r="AZ49" i="29"/>
  <c r="AZ48" i="29"/>
  <c r="AZ47" i="29"/>
  <c r="AZ46" i="29"/>
  <c r="AZ45" i="29"/>
  <c r="AZ44" i="29"/>
  <c r="AZ43" i="29"/>
  <c r="AZ42" i="29"/>
  <c r="AZ41" i="29"/>
  <c r="AZ40" i="29"/>
  <c r="AZ39" i="29"/>
  <c r="AZ38" i="29"/>
  <c r="AZ37" i="29"/>
  <c r="AZ36" i="29"/>
  <c r="AZ35" i="29"/>
  <c r="AZ34" i="29"/>
  <c r="AZ33" i="29"/>
  <c r="AZ32" i="29"/>
  <c r="AZ31" i="29"/>
  <c r="AZ30" i="29"/>
  <c r="AZ29" i="29"/>
  <c r="AZ28" i="29"/>
  <c r="AZ27" i="29"/>
  <c r="AZ26" i="29"/>
  <c r="AZ25" i="29"/>
  <c r="AZ24" i="29"/>
  <c r="AZ23" i="29"/>
  <c r="AZ22" i="29"/>
  <c r="AZ21" i="29"/>
  <c r="AZ20" i="29"/>
  <c r="AZ19" i="29"/>
  <c r="AZ18" i="29"/>
  <c r="AZ17" i="29"/>
  <c r="AZ16" i="29"/>
  <c r="AZ15" i="29"/>
  <c r="AZ14" i="29"/>
  <c r="AZ13" i="29"/>
  <c r="AZ12" i="29"/>
  <c r="AZ11" i="29"/>
  <c r="AZ10" i="29"/>
  <c r="AZ9" i="29"/>
  <c r="AZ8" i="29"/>
  <c r="AZ7" i="29"/>
  <c r="AZ6" i="29"/>
  <c r="AZ5" i="29"/>
  <c r="AZ4" i="29"/>
  <c r="AZ3" i="29"/>
  <c r="E60" i="29" l="1"/>
  <c r="W4" i="29"/>
  <c r="W5" i="29"/>
  <c r="W6" i="29"/>
  <c r="W7" i="29"/>
  <c r="W8" i="29"/>
  <c r="W9" i="29"/>
  <c r="W10" i="29"/>
  <c r="W11" i="29"/>
  <c r="W12" i="29"/>
  <c r="W13" i="29"/>
  <c r="W14" i="29"/>
  <c r="W15" i="29"/>
  <c r="W16" i="29"/>
  <c r="W17" i="29"/>
  <c r="W18" i="29"/>
  <c r="W19" i="29"/>
  <c r="W20" i="29"/>
  <c r="W21" i="29"/>
  <c r="W22" i="29"/>
  <c r="W23" i="29"/>
  <c r="W24" i="29"/>
  <c r="W25" i="29"/>
  <c r="W26" i="29"/>
  <c r="W27" i="29"/>
  <c r="W28" i="29"/>
  <c r="W29" i="29"/>
  <c r="W30" i="29"/>
  <c r="W31" i="29"/>
  <c r="W32" i="29"/>
  <c r="W33" i="29"/>
  <c r="W34" i="29"/>
  <c r="W35" i="29"/>
  <c r="W36" i="29"/>
  <c r="W37" i="29"/>
  <c r="W38" i="29"/>
  <c r="W39" i="29"/>
  <c r="W40" i="29"/>
  <c r="W41" i="29"/>
  <c r="W42" i="29"/>
  <c r="W43" i="29"/>
  <c r="W44" i="29"/>
  <c r="W45" i="29"/>
  <c r="W46" i="29"/>
  <c r="W47" i="29"/>
  <c r="W48" i="29"/>
  <c r="W49" i="29"/>
  <c r="W50" i="29"/>
  <c r="W51" i="29"/>
  <c r="W52" i="29"/>
  <c r="W53" i="29"/>
  <c r="W54" i="29"/>
  <c r="W55" i="29"/>
  <c r="W56" i="29"/>
  <c r="W57" i="29"/>
  <c r="W58" i="29"/>
  <c r="W59" i="29"/>
  <c r="W60" i="29"/>
  <c r="W61" i="29"/>
  <c r="W62" i="29"/>
  <c r="W63" i="29"/>
  <c r="W64" i="29"/>
  <c r="W65" i="29"/>
  <c r="W66" i="29"/>
  <c r="W67" i="29"/>
  <c r="W68" i="29"/>
  <c r="W69" i="29"/>
  <c r="W70" i="29"/>
  <c r="W71" i="29"/>
  <c r="W3" i="29"/>
  <c r="I46" i="1" l="1"/>
  <c r="I45" i="1"/>
  <c r="L71" i="29"/>
  <c r="F46" i="1" s="1"/>
  <c r="K71" i="29"/>
  <c r="F45" i="1" s="1"/>
  <c r="I47" i="1" l="1"/>
  <c r="P45" i="1"/>
  <c r="L47" i="1"/>
  <c r="F47" i="1"/>
  <c r="P46" i="1"/>
  <c r="P70" i="3"/>
  <c r="F27" i="1" s="1"/>
  <c r="P47" i="1" l="1"/>
  <c r="P71" i="3"/>
  <c r="I27" i="1" s="1"/>
  <c r="P49" i="1"/>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62" i="3"/>
  <c r="R67" i="3"/>
  <c r="R68" i="3"/>
  <c r="R69" i="3"/>
  <c r="R3" i="3"/>
  <c r="N72" i="3"/>
  <c r="G62" i="29" s="1"/>
  <c r="N71" i="3"/>
  <c r="G61" i="29" s="1"/>
  <c r="N70" i="3"/>
  <c r="G60" i="29" s="1"/>
  <c r="H72" i="3"/>
  <c r="H71" i="3"/>
  <c r="H70" i="3"/>
  <c r="R84" i="3" l="1"/>
  <c r="F39" i="1" s="1"/>
  <c r="R96" i="3"/>
  <c r="I38" i="1" s="1"/>
  <c r="R85" i="3"/>
  <c r="F40" i="1" s="1"/>
  <c r="R94" i="3"/>
  <c r="I37" i="1" s="1"/>
  <c r="R83" i="3"/>
  <c r="F38" i="1" s="1"/>
  <c r="R81" i="3"/>
  <c r="F37" i="1" s="1"/>
  <c r="F23" i="1"/>
  <c r="F60" i="29"/>
  <c r="I23" i="1"/>
  <c r="F61" i="29"/>
  <c r="L23" i="1"/>
  <c r="F62" i="29"/>
  <c r="P72" i="3"/>
  <c r="L27" i="1" s="1"/>
  <c r="P27" i="1" s="1"/>
  <c r="R80" i="3"/>
  <c r="F36" i="1" s="1"/>
  <c r="R75" i="3"/>
  <c r="F31" i="1" s="1"/>
  <c r="R79" i="3"/>
  <c r="F35" i="1" s="1"/>
  <c r="R76" i="3"/>
  <c r="F32" i="1" s="1"/>
  <c r="R95" i="3"/>
  <c r="I41" i="1" s="1"/>
  <c r="R90" i="3"/>
  <c r="I33" i="1" s="1"/>
  <c r="R74" i="3"/>
  <c r="F30" i="1" s="1"/>
  <c r="R93" i="3"/>
  <c r="I36" i="1" s="1"/>
  <c r="R88" i="3"/>
  <c r="I31" i="1" s="1"/>
  <c r="R89" i="3"/>
  <c r="I32" i="1" s="1"/>
  <c r="R92" i="3"/>
  <c r="I35" i="1" s="1"/>
  <c r="R91" i="3"/>
  <c r="I34" i="1" s="1"/>
  <c r="R87" i="3"/>
  <c r="I30" i="1" s="1"/>
  <c r="R77" i="3"/>
  <c r="F33" i="1" s="1"/>
  <c r="R78" i="3"/>
  <c r="F34" i="1" s="1"/>
  <c r="R82" i="3"/>
  <c r="F41" i="1" s="1"/>
  <c r="R72" i="3"/>
  <c r="L29" i="1" s="1"/>
  <c r="R70" i="3"/>
  <c r="R71" i="3"/>
  <c r="I29" i="1" s="1"/>
  <c r="O70" i="3"/>
  <c r="R111" i="3" l="1"/>
  <c r="L40" i="1" s="1"/>
  <c r="R110" i="3"/>
  <c r="L39" i="1" s="1"/>
  <c r="R109" i="3"/>
  <c r="L38" i="1" s="1"/>
  <c r="P38" i="1" s="1"/>
  <c r="R97" i="3"/>
  <c r="I39" i="1" s="1"/>
  <c r="R98" i="3"/>
  <c r="I40" i="1" s="1"/>
  <c r="F24" i="1"/>
  <c r="L24" i="1"/>
  <c r="I24" i="1"/>
  <c r="F29" i="1"/>
  <c r="R106" i="3"/>
  <c r="L36" i="1" s="1"/>
  <c r="P36" i="1" s="1"/>
  <c r="R102" i="3"/>
  <c r="L32" i="1" s="1"/>
  <c r="P32" i="1" s="1"/>
  <c r="R108" i="3"/>
  <c r="L41" i="1" s="1"/>
  <c r="P41" i="1" s="1"/>
  <c r="R104" i="3"/>
  <c r="L34" i="1" s="1"/>
  <c r="P34" i="1" s="1"/>
  <c r="R100" i="3"/>
  <c r="L30" i="1" s="1"/>
  <c r="P30" i="1" s="1"/>
  <c r="R101" i="3"/>
  <c r="L31" i="1" s="1"/>
  <c r="P31" i="1" s="1"/>
  <c r="R107" i="3"/>
  <c r="L37" i="1" s="1"/>
  <c r="P37" i="1" s="1"/>
  <c r="R103" i="3"/>
  <c r="L33" i="1" s="1"/>
  <c r="P33" i="1" s="1"/>
  <c r="R105" i="3"/>
  <c r="L35" i="1" s="1"/>
  <c r="P35" i="1" s="1"/>
  <c r="P50" i="1"/>
  <c r="P40" i="1" l="1"/>
  <c r="P39" i="1"/>
  <c r="P29" i="1"/>
  <c r="A1016" i="3" l="1"/>
</calcChain>
</file>

<file path=xl/sharedStrings.xml><?xml version="1.0" encoding="utf-8"?>
<sst xmlns="http://schemas.openxmlformats.org/spreadsheetml/2006/main" count="207" uniqueCount="123">
  <si>
    <t>Email</t>
  </si>
  <si>
    <t>Telephone</t>
  </si>
  <si>
    <t>Commissioning Authority</t>
  </si>
  <si>
    <t>Nottinghamshire</t>
  </si>
  <si>
    <t>Yr</t>
  </si>
  <si>
    <t>No.Weeks</t>
  </si>
  <si>
    <t>Date to submit to Com. Authority</t>
  </si>
  <si>
    <t>Full Year</t>
  </si>
  <si>
    <t>to</t>
  </si>
  <si>
    <t>COMMENTS</t>
  </si>
  <si>
    <t>Total</t>
  </si>
  <si>
    <t>First name</t>
  </si>
  <si>
    <t>Surname</t>
  </si>
  <si>
    <t>Type of Disability</t>
  </si>
  <si>
    <t>X</t>
  </si>
  <si>
    <t>Access to the service</t>
  </si>
  <si>
    <t>Date of Birth</t>
  </si>
  <si>
    <t>First Name</t>
  </si>
  <si>
    <t xml:space="preserve">Date outcome star completed </t>
  </si>
  <si>
    <t>Date of birth</t>
  </si>
  <si>
    <t xml:space="preserve">Terms to report: </t>
  </si>
  <si>
    <t>Term 
1</t>
  </si>
  <si>
    <t>Term
2</t>
  </si>
  <si>
    <t>Term
3</t>
  </si>
  <si>
    <t>Term</t>
  </si>
  <si>
    <t>Weeks in term</t>
  </si>
  <si>
    <t>Number of DPS requests during the term</t>
  </si>
  <si>
    <t>Number of DPS requests responded to during the term</t>
  </si>
  <si>
    <t>Exclusions During the Term</t>
  </si>
  <si>
    <t>Other</t>
  </si>
  <si>
    <t>Number of pupils who have left during the term</t>
  </si>
  <si>
    <t>Total number of Nottinghamshire yp in service on the last day of term</t>
  </si>
  <si>
    <t>Number of pupils year 9 or above</t>
  </si>
  <si>
    <t>Number of PFA plans in place for pupils in year 9 and above</t>
  </si>
  <si>
    <t>LAC</t>
  </si>
  <si>
    <t>EHC Plan</t>
  </si>
  <si>
    <t>Reason for leaving</t>
  </si>
  <si>
    <t>Term 1</t>
  </si>
  <si>
    <t>Does the client have a disability?</t>
  </si>
  <si>
    <t>Term 2</t>
  </si>
  <si>
    <t>Term 3</t>
  </si>
  <si>
    <t xml:space="preserve">Gender of Client
</t>
  </si>
  <si>
    <t>Use this box to explain any unusual or unexpected values or performance outside contractual requirements, or any other issues affecting performance. Please add any information relating to significant incidents that have taken place during this term.</t>
  </si>
  <si>
    <t>Moved out of county</t>
  </si>
  <si>
    <t>Death</t>
  </si>
  <si>
    <t>Custody</t>
  </si>
  <si>
    <t>Apprenticeship</t>
  </si>
  <si>
    <t>Hospital</t>
  </si>
  <si>
    <t>Transfer to Mainsteam Provision</t>
  </si>
  <si>
    <t>Transfer to another specialist provision</t>
  </si>
  <si>
    <t>Actual start date</t>
  </si>
  <si>
    <t>Actual end date</t>
  </si>
  <si>
    <t>Return date</t>
  </si>
  <si>
    <t>Last day of each term</t>
  </si>
  <si>
    <t>Age</t>
  </si>
  <si>
    <t>Start Date</t>
  </si>
  <si>
    <t>Date service ended</t>
  </si>
  <si>
    <t>Current Status</t>
  </si>
  <si>
    <t>Number of new Nottinghamshire placements made during the term</t>
  </si>
  <si>
    <t>2019/2020</t>
  </si>
  <si>
    <t>Leavers</t>
  </si>
  <si>
    <t>Term service ended</t>
  </si>
  <si>
    <t>Term and reason for leaving</t>
  </si>
  <si>
    <t>Q1 - Employment (my hopes and aspirations)</t>
  </si>
  <si>
    <t>Q2 - Independent Living (and staying safe)</t>
  </si>
  <si>
    <t>Q3 - Friends, relationships and Community</t>
  </si>
  <si>
    <t>Q4 - Good Health (How I keep healthy)</t>
  </si>
  <si>
    <t>Q5 -How I feel about my education setting</t>
  </si>
  <si>
    <t>School Year Group</t>
  </si>
  <si>
    <t>Chronological Year Group</t>
  </si>
  <si>
    <t>Attendance</t>
  </si>
  <si>
    <t>Number of sessions offered</t>
  </si>
  <si>
    <t>Number of sessions attended</t>
  </si>
  <si>
    <t>% attended</t>
  </si>
  <si>
    <t>School year group</t>
  </si>
  <si>
    <t>Placement start date</t>
  </si>
  <si>
    <t>Placement end date</t>
  </si>
  <si>
    <t>Effort</t>
  </si>
  <si>
    <t>Engagment in sessions</t>
  </si>
  <si>
    <t>Behaviour</t>
  </si>
  <si>
    <t>English current assessment level</t>
  </si>
  <si>
    <t>English target</t>
  </si>
  <si>
    <t>Maths current assessment level</t>
  </si>
  <si>
    <t>Maths target</t>
  </si>
  <si>
    <t>Science current assessment level</t>
  </si>
  <si>
    <t>Science target</t>
  </si>
  <si>
    <t>ICT current assessment level</t>
  </si>
  <si>
    <t>ICT target</t>
  </si>
  <si>
    <t>Subject 1</t>
  </si>
  <si>
    <t>Subject 2</t>
  </si>
  <si>
    <t>Subject 3</t>
  </si>
  <si>
    <t>Placement team</t>
  </si>
  <si>
    <t>Group Name</t>
  </si>
  <si>
    <t>School/AP name</t>
  </si>
  <si>
    <t>Type of provision</t>
  </si>
  <si>
    <t>Head of Provision</t>
  </si>
  <si>
    <t>Attainment on Entry</t>
  </si>
  <si>
    <t>KS2 SATs</t>
  </si>
  <si>
    <t>Time Keeping</t>
  </si>
  <si>
    <t>Confidence</t>
  </si>
  <si>
    <t>Interaction with peers</t>
  </si>
  <si>
    <t>Interaction with Adults</t>
  </si>
  <si>
    <t>Attitude to home</t>
  </si>
  <si>
    <t>Emotional Resilience</t>
  </si>
  <si>
    <t>Vocational Courses</t>
  </si>
  <si>
    <t>Vocational Courses Target</t>
  </si>
  <si>
    <t>Year 11 Outcomes</t>
  </si>
  <si>
    <t>Termly attendance as per cLM</t>
  </si>
  <si>
    <t>Destinations</t>
  </si>
  <si>
    <t>Workbook Author</t>
  </si>
  <si>
    <t>CPP/CiN/
FS/YJS</t>
  </si>
  <si>
    <t>Gender</t>
  </si>
  <si>
    <t>Comments</t>
  </si>
  <si>
    <t>FE College Course</t>
  </si>
  <si>
    <t>Employment</t>
  </si>
  <si>
    <t>NEET</t>
  </si>
  <si>
    <t>Unknown</t>
  </si>
  <si>
    <t>Year to date</t>
  </si>
  <si>
    <t>Add new comments each term below previous comments.</t>
  </si>
  <si>
    <t>Termly attendance as per CLM</t>
  </si>
  <si>
    <t>Subject 1 attainment</t>
  </si>
  <si>
    <t>Subject 2 attainment</t>
  </si>
  <si>
    <t>Subject 3 attainment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</si>
</sst>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 #,##0\)_-;_-* &quot;-&quot;??_-;_-@_-"/>
    <numFmt numFmtId="165" formatCode="0;\(0\);0"/>
  </numFmts>
  <fonts count="18" x14ac:knownFonts="1">
    <font>
      <sz val="11"/>
      <color theme="1"/>
      <name val="Calibri"/>
      <family val="2"/>
      <scheme val="minor"/>
    </font>
    <font>
      <sz val="8"/>
      <color indexed="18"/>
      <name val="Arial"/>
      <family val="2"/>
    </font>
    <font>
      <u/>
      <sz val="9"/>
      <color indexed="12"/>
      <name val="Arial"/>
      <family val="2"/>
    </font>
    <font>
      <sz val="9"/>
      <color rgb="FF002060"/>
      <name val="Arial"/>
      <family val="2"/>
    </font>
    <font>
      <b/>
      <sz val="9"/>
      <color rgb="FF002060"/>
      <name val="Arial"/>
      <family val="2"/>
    </font>
    <font>
      <sz val="9"/>
      <color theme="1"/>
      <name val="Calibri"/>
      <family val="2"/>
      <scheme val="minor"/>
    </font>
    <font>
      <sz val="9"/>
      <color theme="1"/>
      <name val="Arial"/>
      <family val="2"/>
    </font>
    <font>
      <b/>
      <sz val="9"/>
      <name val="Arial"/>
      <family val="2"/>
    </font>
    <font>
      <b/>
      <sz val="9"/>
      <color theme="1"/>
      <name val="Calibri"/>
      <family val="2"/>
      <scheme val="minor"/>
    </font>
    <font>
      <sz val="9"/>
      <color indexed="18"/>
      <name val="Arial"/>
      <family val="2"/>
    </font>
    <font>
      <sz val="10"/>
      <name val="Arial"/>
      <family val="2"/>
    </font>
    <font>
      <sz val="10"/>
      <color rgb="FF0070C0"/>
      <name val="Arial"/>
      <family val="2"/>
    </font>
    <font>
      <b/>
      <sz val="16"/>
      <color theme="1"/>
      <name val="Arial"/>
      <family val="2"/>
    </font>
    <font>
      <b/>
      <sz val="10"/>
      <color theme="1"/>
      <name val="Calibri"/>
      <family val="2"/>
      <scheme val="minor"/>
    </font>
    <font>
      <sz val="9"/>
      <color theme="8" tint="0.59999389629810485"/>
      <name val="Arial"/>
      <family val="2"/>
    </font>
    <font>
      <sz val="9"/>
      <color rgb="FFFF0000"/>
      <name val="Arial"/>
      <family val="2"/>
    </font>
    <font>
      <sz val="9"/>
      <color theme="8" tint="-0.499984740745262"/>
      <name val="Arial"/>
      <family val="2"/>
    </font>
    <font>
      <b/>
      <sz val="10"/>
      <name val="Calibri"/>
      <family val="2"/>
      <scheme val="minor"/>
    </font>
  </fonts>
  <fills count="12">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theme="8" tint="0.39997558519241921"/>
      </left>
      <right/>
      <top style="medium">
        <color theme="8" tint="0.39997558519241921"/>
      </top>
      <bottom/>
      <diagonal/>
    </border>
    <border>
      <left/>
      <right/>
      <top style="medium">
        <color theme="8" tint="0.39997558519241921"/>
      </top>
      <bottom/>
      <diagonal/>
    </border>
    <border>
      <left/>
      <right style="medium">
        <color theme="8" tint="0.39997558519241921"/>
      </right>
      <top style="medium">
        <color theme="8" tint="0.39997558519241921"/>
      </top>
      <bottom/>
      <diagonal/>
    </border>
    <border>
      <left style="medium">
        <color theme="8" tint="0.39997558519241921"/>
      </left>
      <right/>
      <top/>
      <bottom style="medium">
        <color theme="8" tint="0.39997558519241921"/>
      </bottom>
      <diagonal/>
    </border>
    <border>
      <left/>
      <right style="medium">
        <color theme="8" tint="0.39997558519241921"/>
      </right>
      <top/>
      <bottom style="medium">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medium">
        <color theme="8" tint="0.39997558519241921"/>
      </right>
      <top style="thin">
        <color theme="8" tint="0.39997558519241921"/>
      </top>
      <bottom style="thin">
        <color theme="8" tint="0.39997558519241921"/>
      </bottom>
      <diagonal/>
    </border>
    <border>
      <left style="medium">
        <color theme="8" tint="0.39997558519241921"/>
      </left>
      <right style="thin">
        <color theme="8" tint="0.39997558519241921"/>
      </right>
      <top style="thin">
        <color theme="8" tint="0.39997558519241921"/>
      </top>
      <bottom style="medium">
        <color theme="8" tint="0.39997558519241921"/>
      </bottom>
      <diagonal/>
    </border>
    <border>
      <left style="thin">
        <color theme="8" tint="0.39997558519241921"/>
      </left>
      <right style="medium">
        <color theme="8" tint="0.39997558519241921"/>
      </right>
      <top style="thin">
        <color theme="8" tint="0.39997558519241921"/>
      </top>
      <bottom style="medium">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style="medium">
        <color theme="8" tint="0.39997558519241921"/>
      </left>
      <right/>
      <top style="thin">
        <color theme="8" tint="0.39997558519241921"/>
      </top>
      <bottom style="thin">
        <color theme="8" tint="0.39997558519241921"/>
      </bottom>
      <diagonal/>
    </border>
    <border>
      <left/>
      <right style="medium">
        <color theme="8" tint="0.39997558519241921"/>
      </right>
      <top style="thin">
        <color theme="8" tint="0.39997558519241921"/>
      </top>
      <bottom style="thin">
        <color theme="8" tint="0.39997558519241921"/>
      </bottom>
      <diagonal/>
    </border>
    <border>
      <left style="medium">
        <color theme="8" tint="0.39997558519241921"/>
      </left>
      <right/>
      <top style="thin">
        <color theme="8" tint="0.39997558519241921"/>
      </top>
      <bottom style="medium">
        <color theme="8" tint="0.39997558519241921"/>
      </bottom>
      <diagonal/>
    </border>
    <border>
      <left/>
      <right/>
      <top style="thin">
        <color theme="8" tint="0.39997558519241921"/>
      </top>
      <bottom style="medium">
        <color theme="8" tint="0.39997558519241921"/>
      </bottom>
      <diagonal/>
    </border>
    <border>
      <left/>
      <right style="medium">
        <color theme="8" tint="0.39997558519241921"/>
      </right>
      <top style="thin">
        <color theme="8" tint="0.39997558519241921"/>
      </top>
      <bottom style="medium">
        <color theme="8" tint="0.39997558519241921"/>
      </bottom>
      <diagonal/>
    </border>
    <border>
      <left style="medium">
        <color theme="8" tint="0.39997558519241921"/>
      </left>
      <right style="thin">
        <color theme="8" tint="0.39997558519241921"/>
      </right>
      <top style="medium">
        <color theme="8" tint="0.39997558519241921"/>
      </top>
      <bottom/>
      <diagonal/>
    </border>
    <border>
      <left style="thin">
        <color theme="8" tint="0.39997558519241921"/>
      </left>
      <right style="medium">
        <color theme="8" tint="0.39997558519241921"/>
      </right>
      <top style="medium">
        <color theme="8" tint="0.39997558519241921"/>
      </top>
      <bottom/>
      <diagonal/>
    </border>
    <border>
      <left style="medium">
        <color theme="8" tint="0.39997558519241921"/>
      </left>
      <right/>
      <top/>
      <bottom style="thin">
        <color theme="8" tint="0.39997558519241921"/>
      </bottom>
      <diagonal/>
    </border>
    <border>
      <left/>
      <right/>
      <top/>
      <bottom style="thin">
        <color theme="8" tint="0.39997558519241921"/>
      </bottom>
      <diagonal/>
    </border>
    <border>
      <left/>
      <right style="medium">
        <color theme="8" tint="0.39997558519241921"/>
      </right>
      <top/>
      <bottom style="thin">
        <color theme="8" tint="0.39997558519241921"/>
      </bottom>
      <diagonal/>
    </border>
    <border>
      <left style="thin">
        <color theme="8" tint="0.39997558519241921"/>
      </left>
      <right/>
      <top style="thin">
        <color theme="8" tint="0.39997558519241921"/>
      </top>
      <bottom/>
      <diagonal/>
    </border>
    <border>
      <left/>
      <right style="medium">
        <color theme="8" tint="0.39997558519241921"/>
      </right>
      <top style="thin">
        <color theme="8" tint="0.39997558519241921"/>
      </top>
      <bottom/>
      <diagonal/>
    </border>
    <border>
      <left style="thin">
        <color theme="8" tint="0.39997558519241921"/>
      </left>
      <right/>
      <top/>
      <bottom style="thin">
        <color theme="8" tint="0.39997558519241921"/>
      </bottom>
      <diagonal/>
    </border>
    <border>
      <left style="medium">
        <color theme="8" tint="0.39997558519241921"/>
      </left>
      <right/>
      <top style="medium">
        <color theme="8" tint="0.39997558519241921"/>
      </top>
      <bottom style="medium">
        <color theme="8" tint="0.39997558519241921"/>
      </bottom>
      <diagonal/>
    </border>
    <border>
      <left/>
      <right style="medium">
        <color theme="8" tint="0.39997558519241921"/>
      </right>
      <top style="medium">
        <color theme="8" tint="0.39997558519241921"/>
      </top>
      <bottom style="medium">
        <color theme="8" tint="0.39997558519241921"/>
      </bottom>
      <diagonal/>
    </border>
    <border>
      <left style="medium">
        <color theme="8" tint="0.3999755851924192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8" tint="0.59999389629810485"/>
      </left>
      <right style="thin">
        <color theme="8" tint="0.59999389629810485"/>
      </right>
      <top style="medium">
        <color theme="8" tint="0.59999389629810485"/>
      </top>
      <bottom style="medium">
        <color theme="8" tint="0.59999389629810485"/>
      </bottom>
      <diagonal/>
    </border>
    <border>
      <left style="thin">
        <color theme="8" tint="0.59999389629810485"/>
      </left>
      <right style="medium">
        <color theme="8" tint="0.59999389629810485"/>
      </right>
      <top style="medium">
        <color theme="8" tint="0.59999389629810485"/>
      </top>
      <bottom style="medium">
        <color theme="8" tint="0.59999389629810485"/>
      </bottom>
      <diagonal/>
    </border>
    <border>
      <left style="medium">
        <color theme="8" tint="0.59999389629810485"/>
      </left>
      <right style="thin">
        <color theme="4"/>
      </right>
      <top style="medium">
        <color theme="8" tint="0.59999389629810485"/>
      </top>
      <bottom style="medium">
        <color theme="8" tint="0.59999389629810485"/>
      </bottom>
      <diagonal/>
    </border>
    <border>
      <left style="thin">
        <color theme="4"/>
      </left>
      <right style="medium">
        <color theme="8" tint="0.59999389629810485"/>
      </right>
      <top style="medium">
        <color theme="8" tint="0.59999389629810485"/>
      </top>
      <bottom style="medium">
        <color theme="8" tint="0.59999389629810485"/>
      </bottom>
      <diagonal/>
    </border>
    <border>
      <left style="medium">
        <color theme="8" tint="0.59999389629810485"/>
      </left>
      <right style="thin">
        <color theme="8" tint="0.39997558519241921"/>
      </right>
      <top style="medium">
        <color theme="8" tint="0.59999389629810485"/>
      </top>
      <bottom style="medium">
        <color theme="8" tint="0.59999389629810485"/>
      </bottom>
      <diagonal/>
    </border>
    <border>
      <left style="thin">
        <color theme="8" tint="0.39997558519241921"/>
      </left>
      <right style="medium">
        <color theme="8" tint="0.59999389629810485"/>
      </right>
      <top style="medium">
        <color theme="8" tint="0.59999389629810485"/>
      </top>
      <bottom style="medium">
        <color theme="8" tint="0.59999389629810485"/>
      </bottom>
      <diagonal/>
    </border>
    <border>
      <left style="medium">
        <color theme="8" tint="0.59999389629810485"/>
      </left>
      <right/>
      <top style="medium">
        <color theme="8" tint="0.59999389629810485"/>
      </top>
      <bottom style="medium">
        <color theme="8" tint="0.59999389629810485"/>
      </bottom>
      <diagonal/>
    </border>
    <border>
      <left/>
      <right style="medium">
        <color theme="8" tint="0.59999389629810485"/>
      </right>
      <top style="medium">
        <color theme="8" tint="0.59999389629810485"/>
      </top>
      <bottom style="medium">
        <color theme="8" tint="0.59999389629810485"/>
      </bottom>
      <diagonal/>
    </border>
    <border>
      <left/>
      <right style="medium">
        <color theme="8" tint="0.59999389629810485"/>
      </right>
      <top/>
      <bottom/>
      <diagonal/>
    </border>
    <border>
      <left/>
      <right/>
      <top style="medium">
        <color theme="8" tint="0.59999389629810485"/>
      </top>
      <bottom/>
      <diagonal/>
    </border>
    <border>
      <left style="medium">
        <color theme="8" tint="0.59999389629810485"/>
      </left>
      <right/>
      <top/>
      <bottom/>
      <diagonal/>
    </border>
    <border>
      <left style="thin">
        <color theme="8" tint="0.39997558519241921"/>
      </left>
      <right style="thin">
        <color theme="8" tint="0.39997558519241921"/>
      </right>
      <top style="thin">
        <color theme="4" tint="0.39997558519241921"/>
      </top>
      <bottom style="medium">
        <color theme="8" tint="0.59999389629810485"/>
      </bottom>
      <diagonal/>
    </border>
    <border>
      <left/>
      <right/>
      <top style="medium">
        <color theme="8" tint="0.59999389629810485"/>
      </top>
      <bottom style="medium">
        <color theme="8" tint="0.59999389629810485"/>
      </bottom>
      <diagonal/>
    </border>
    <border>
      <left style="medium">
        <color theme="8" tint="0.59999389629810485"/>
      </left>
      <right/>
      <top style="medium">
        <color theme="8" tint="0.59999389629810485"/>
      </top>
      <bottom/>
      <diagonal/>
    </border>
    <border>
      <left style="medium">
        <color theme="8" tint="0.59999389629810485"/>
      </left>
      <right/>
      <top/>
      <bottom style="medium">
        <color theme="8" tint="0.59999389629810485"/>
      </bottom>
      <diagonal/>
    </border>
    <border>
      <left style="medium">
        <color theme="8" tint="0.59999389629810485"/>
      </left>
      <right style="medium">
        <color theme="8" tint="0.59999389629810485"/>
      </right>
      <top/>
      <bottom/>
      <diagonal/>
    </border>
    <border>
      <left style="medium">
        <color theme="8" tint="0.39997558519241921"/>
      </left>
      <right/>
      <top style="thin">
        <color theme="8" tint="0.39997558519241921"/>
      </top>
      <bottom style="thin">
        <color theme="4" tint="0.39997558519241921"/>
      </bottom>
      <diagonal/>
    </border>
    <border>
      <left/>
      <right/>
      <top style="thin">
        <color theme="8" tint="0.39997558519241921"/>
      </top>
      <bottom style="thin">
        <color theme="4" tint="0.39997558519241921"/>
      </bottom>
      <diagonal/>
    </border>
    <border>
      <left/>
      <right style="thin">
        <color theme="8" tint="0.39997558519241921"/>
      </right>
      <top style="thin">
        <color theme="8" tint="0.39997558519241921"/>
      </top>
      <bottom style="thin">
        <color theme="4" tint="0.39997558519241921"/>
      </bottom>
      <diagonal/>
    </border>
    <border>
      <left/>
      <right style="thin">
        <color theme="8" tint="0.39997558519241921"/>
      </right>
      <top style="thin">
        <color theme="8" tint="0.39997558519241921"/>
      </top>
      <bottom style="thin">
        <color theme="8" tint="0.39997558519241921"/>
      </bottom>
      <diagonal/>
    </border>
    <border>
      <left style="medium">
        <color theme="8" tint="0.39997558519241921"/>
      </left>
      <right/>
      <top style="medium">
        <color theme="8" tint="0.39997558519241921"/>
      </top>
      <bottom style="thin">
        <color theme="8" tint="0.39997558519241921"/>
      </bottom>
      <diagonal/>
    </border>
    <border>
      <left/>
      <right/>
      <top style="medium">
        <color theme="8" tint="0.39997558519241921"/>
      </top>
      <bottom style="thin">
        <color theme="8" tint="0.39997558519241921"/>
      </bottom>
      <diagonal/>
    </border>
    <border>
      <left/>
      <right style="medium">
        <color theme="8" tint="0.39997558519241921"/>
      </right>
      <top style="medium">
        <color theme="8" tint="0.39997558519241921"/>
      </top>
      <bottom style="thin">
        <color theme="8" tint="0.39997558519241921"/>
      </bottom>
      <diagonal/>
    </border>
    <border>
      <left style="thin">
        <color theme="8" tint="0.39997558519241921"/>
      </left>
      <right/>
      <top style="thin">
        <color theme="4" tint="0.39997558519241921"/>
      </top>
      <bottom style="medium">
        <color theme="8" tint="0.59999389629810485"/>
      </bottom>
      <diagonal/>
    </border>
    <border>
      <left/>
      <right/>
      <top style="thin">
        <color theme="4" tint="0.39997558519241921"/>
      </top>
      <bottom style="medium">
        <color theme="8" tint="0.59999389629810485"/>
      </bottom>
      <diagonal/>
    </border>
    <border>
      <left/>
      <right style="thin">
        <color theme="8" tint="0.39997558519241921"/>
      </right>
      <top style="thin">
        <color theme="4" tint="0.39997558519241921"/>
      </top>
      <bottom style="medium">
        <color theme="8" tint="0.59999389629810485"/>
      </bottom>
      <diagonal/>
    </border>
    <border>
      <left/>
      <right style="medium">
        <color theme="8" tint="0.59999389629810485"/>
      </right>
      <top style="thin">
        <color theme="4" tint="0.39997558519241921"/>
      </top>
      <bottom style="medium">
        <color theme="8" tint="0.59999389629810485"/>
      </bottom>
      <diagonal/>
    </border>
    <border>
      <left style="medium">
        <color theme="4" tint="0.39997558519241921"/>
      </left>
      <right/>
      <top style="thin">
        <color theme="4" tint="0.39997558519241921"/>
      </top>
      <bottom style="medium">
        <color theme="8" tint="0.59999389629810485"/>
      </bottom>
      <diagonal/>
    </border>
    <border>
      <left style="thin">
        <color theme="8" tint="0.39997558519241921"/>
      </left>
      <right/>
      <top style="thin">
        <color theme="8" tint="0.39997558519241921"/>
      </top>
      <bottom style="thin">
        <color theme="4" tint="0.39997558519241921"/>
      </bottom>
      <diagonal/>
    </border>
    <border>
      <left/>
      <right style="medium">
        <color theme="8" tint="0.39997558519241921"/>
      </right>
      <top style="thin">
        <color theme="8" tint="0.39997558519241921"/>
      </top>
      <bottom style="thin">
        <color theme="4" tint="0.39997558519241921"/>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0" fillId="0" borderId="0"/>
  </cellStyleXfs>
  <cellXfs count="221">
    <xf numFmtId="0" fontId="0" fillId="0" borderId="0" xfId="0"/>
    <xf numFmtId="0" fontId="3" fillId="0" borderId="0" xfId="0" applyFont="1" applyBorder="1" applyProtection="1">
      <protection locked="0"/>
    </xf>
    <xf numFmtId="0" fontId="3" fillId="0" borderId="0" xfId="0" applyFont="1" applyProtection="1">
      <protection locked="0"/>
    </xf>
    <xf numFmtId="0" fontId="3" fillId="0" borderId="18" xfId="0" applyFont="1" applyBorder="1" applyProtection="1">
      <protection locked="0"/>
    </xf>
    <xf numFmtId="0" fontId="3" fillId="2" borderId="19" xfId="0" applyFont="1" applyFill="1" applyBorder="1" applyProtection="1">
      <protection locked="0"/>
    </xf>
    <xf numFmtId="0" fontId="3" fillId="0" borderId="3" xfId="0" applyFont="1" applyBorder="1" applyProtection="1">
      <protection locked="0"/>
    </xf>
    <xf numFmtId="164" fontId="3" fillId="0" borderId="0" xfId="0" applyNumberFormat="1" applyFont="1" applyBorder="1" applyAlignment="1" applyProtection="1">
      <alignment vertical="center"/>
      <protection locked="0" hidden="1"/>
    </xf>
    <xf numFmtId="164" fontId="3" fillId="3" borderId="7" xfId="0" applyNumberFormat="1" applyFont="1" applyFill="1" applyBorder="1" applyAlignment="1" applyProtection="1">
      <alignment vertical="center"/>
      <protection locked="0" hidden="1"/>
    </xf>
    <xf numFmtId="164" fontId="3" fillId="3" borderId="8" xfId="0" applyNumberFormat="1" applyFont="1" applyFill="1" applyBorder="1" applyAlignment="1" applyProtection="1">
      <alignment vertical="center"/>
      <protection locked="0" hidden="1"/>
    </xf>
    <xf numFmtId="0" fontId="3" fillId="0" borderId="0" xfId="0" applyFont="1" applyProtection="1"/>
    <xf numFmtId="164" fontId="3" fillId="0" borderId="0" xfId="0" applyNumberFormat="1" applyFont="1" applyBorder="1" applyAlignment="1" applyProtection="1">
      <alignment horizontal="left" vertical="center"/>
      <protection locked="0" hidden="1"/>
    </xf>
    <xf numFmtId="0" fontId="3" fillId="0" borderId="0" xfId="0" applyFont="1" applyFill="1" applyProtection="1"/>
    <xf numFmtId="164" fontId="2" fillId="0" borderId="0" xfId="1" applyNumberFormat="1" applyFill="1" applyBorder="1" applyAlignment="1" applyProtection="1">
      <alignment horizontal="left" vertical="center" indent="1"/>
      <protection locked="0"/>
    </xf>
    <xf numFmtId="164" fontId="3" fillId="0" borderId="0" xfId="0" applyNumberFormat="1" applyFont="1" applyFill="1" applyBorder="1" applyAlignment="1" applyProtection="1">
      <alignment horizontal="left" vertical="center" indent="1"/>
      <protection locked="0"/>
    </xf>
    <xf numFmtId="0" fontId="3" fillId="0" borderId="0" xfId="0" applyFont="1" applyFill="1" applyBorder="1" applyProtection="1">
      <protection locked="0"/>
    </xf>
    <xf numFmtId="164" fontId="1" fillId="0" borderId="0" xfId="0" applyNumberFormat="1" applyFont="1" applyAlignment="1" applyProtection="1">
      <alignment horizontal="left" vertical="center"/>
      <protection hidden="1"/>
    </xf>
    <xf numFmtId="0" fontId="4" fillId="5" borderId="0" xfId="0" applyFont="1" applyFill="1" applyAlignment="1" applyProtection="1">
      <alignment horizontal="center"/>
    </xf>
    <xf numFmtId="0" fontId="3" fillId="0" borderId="0" xfId="0" applyFont="1" applyFill="1" applyProtection="1">
      <protection locked="0"/>
    </xf>
    <xf numFmtId="0" fontId="4" fillId="0" borderId="0" xfId="0" applyFont="1" applyFill="1" applyAlignment="1" applyProtection="1"/>
    <xf numFmtId="0" fontId="4" fillId="0" borderId="0" xfId="0" applyFont="1" applyFill="1" applyAlignment="1" applyProtection="1">
      <alignment horizontal="left"/>
    </xf>
    <xf numFmtId="0" fontId="3" fillId="0" borderId="0" xfId="0" applyFont="1" applyFill="1" applyBorder="1" applyAlignment="1" applyProtection="1">
      <alignment horizontal="center"/>
    </xf>
    <xf numFmtId="0" fontId="3" fillId="0" borderId="0" xfId="0" applyFont="1" applyAlignment="1" applyProtection="1">
      <protection locked="0"/>
    </xf>
    <xf numFmtId="0" fontId="3" fillId="0" borderId="0" xfId="0" applyNumberFormat="1" applyFont="1" applyAlignment="1" applyProtection="1"/>
    <xf numFmtId="0" fontId="6" fillId="0" borderId="0" xfId="0" applyNumberFormat="1" applyFont="1" applyFill="1" applyAlignment="1" applyProtection="1"/>
    <xf numFmtId="0" fontId="3" fillId="0" borderId="0" xfId="0" applyNumberFormat="1" applyFont="1" applyProtection="1"/>
    <xf numFmtId="0" fontId="1" fillId="0" borderId="0" xfId="0" applyNumberFormat="1" applyFont="1" applyAlignment="1" applyProtection="1">
      <alignment horizontal="left" vertical="center"/>
      <protection hidden="1"/>
    </xf>
    <xf numFmtId="0" fontId="4" fillId="0" borderId="0" xfId="0" applyNumberFormat="1" applyFont="1" applyFill="1" applyAlignment="1" applyProtection="1">
      <alignment horizontal="left"/>
    </xf>
    <xf numFmtId="0" fontId="3" fillId="0" borderId="0" xfId="0" applyNumberFormat="1" applyFont="1" applyFill="1" applyProtection="1"/>
    <xf numFmtId="0" fontId="4" fillId="0" borderId="0" xfId="0" applyNumberFormat="1" applyFont="1" applyFill="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Protection="1"/>
    <xf numFmtId="0" fontId="3" fillId="0" borderId="0" xfId="0" applyNumberFormat="1" applyFont="1" applyProtection="1">
      <protection locked="0"/>
    </xf>
    <xf numFmtId="0" fontId="3" fillId="0" borderId="0" xfId="0" applyFont="1" applyBorder="1" applyAlignment="1" applyProtection="1">
      <alignment horizontal="left"/>
    </xf>
    <xf numFmtId="0" fontId="3" fillId="0" borderId="0" xfId="0" applyFont="1" applyBorder="1" applyAlignment="1" applyProtection="1">
      <alignment horizontal="center"/>
    </xf>
    <xf numFmtId="14" fontId="3" fillId="0" borderId="0" xfId="0" applyNumberFormat="1" applyFont="1" applyBorder="1" applyAlignment="1" applyProtection="1">
      <alignment horizontal="center"/>
    </xf>
    <xf numFmtId="0" fontId="5" fillId="0" borderId="0" xfId="0" applyFont="1" applyAlignment="1" applyProtection="1">
      <protection locked="0"/>
    </xf>
    <xf numFmtId="14" fontId="5" fillId="0" borderId="0" xfId="0" applyNumberFormat="1" applyFont="1" applyAlignment="1" applyProtection="1">
      <protection locked="0"/>
    </xf>
    <xf numFmtId="0" fontId="5" fillId="0" borderId="0" xfId="0" applyFont="1" applyAlignment="1" applyProtection="1"/>
    <xf numFmtId="0" fontId="5" fillId="0" borderId="1" xfId="0" applyFont="1" applyBorder="1" applyAlignment="1" applyProtection="1">
      <protection locked="0"/>
    </xf>
    <xf numFmtId="14" fontId="5" fillId="0" borderId="1" xfId="0" applyNumberFormat="1" applyFont="1" applyBorder="1" applyAlignment="1" applyProtection="1">
      <protection locked="0"/>
    </xf>
    <xf numFmtId="0" fontId="5" fillId="0" borderId="1" xfId="0" applyNumberFormat="1" applyFont="1" applyBorder="1" applyAlignment="1" applyProtection="1">
      <protection locked="0"/>
    </xf>
    <xf numFmtId="0" fontId="5" fillId="0" borderId="0" xfId="0" applyNumberFormat="1" applyFont="1" applyAlignment="1" applyProtection="1">
      <protection locked="0"/>
    </xf>
    <xf numFmtId="0" fontId="8" fillId="0" borderId="0" xfId="0" applyFont="1" applyAlignment="1" applyProtection="1">
      <protection locked="0"/>
    </xf>
    <xf numFmtId="0" fontId="0" fillId="0" borderId="1" xfId="0" applyBorder="1"/>
    <xf numFmtId="14" fontId="0" fillId="0" borderId="1" xfId="0" applyNumberFormat="1" applyBorder="1"/>
    <xf numFmtId="0" fontId="3" fillId="0" borderId="0" xfId="0" applyNumberFormat="1" applyFont="1" applyBorder="1" applyAlignment="1" applyProtection="1">
      <alignment horizontal="center"/>
    </xf>
    <xf numFmtId="0" fontId="5" fillId="0" borderId="1" xfId="0" applyFont="1" applyBorder="1" applyAlignment="1" applyProtection="1">
      <alignment horizontal="left"/>
      <protection locked="0"/>
    </xf>
    <xf numFmtId="0" fontId="5" fillId="0" borderId="0" xfId="0" applyFont="1" applyAlignment="1" applyProtection="1">
      <alignment horizontal="left"/>
      <protection locked="0"/>
    </xf>
    <xf numFmtId="0" fontId="3" fillId="0" borderId="43" xfId="0" applyFont="1" applyBorder="1" applyProtection="1">
      <protection locked="0"/>
    </xf>
    <xf numFmtId="0" fontId="3" fillId="0" borderId="44" xfId="0" applyFont="1" applyBorder="1" applyProtection="1">
      <protection locked="0"/>
    </xf>
    <xf numFmtId="0" fontId="15" fillId="0" borderId="0" xfId="0" applyNumberFormat="1" applyFont="1" applyAlignment="1" applyProtection="1"/>
    <xf numFmtId="0" fontId="5" fillId="0" borderId="1" xfId="0" applyFont="1" applyBorder="1" applyAlignment="1" applyProtection="1">
      <alignment horizontal="left" textRotation="45"/>
      <protection locked="0"/>
    </xf>
    <xf numFmtId="0" fontId="3" fillId="0" borderId="28" xfId="0" applyFont="1" applyBorder="1" applyAlignment="1" applyProtection="1"/>
    <xf numFmtId="0" fontId="3" fillId="0" borderId="0" xfId="0" applyFont="1" applyAlignment="1" applyProtection="1"/>
    <xf numFmtId="0" fontId="9" fillId="0" borderId="0" xfId="0" applyNumberFormat="1" applyFont="1" applyBorder="1" applyAlignment="1" applyProtection="1"/>
    <xf numFmtId="0" fontId="9" fillId="0" borderId="0" xfId="0" applyNumberFormat="1" applyFont="1" applyAlignment="1" applyProtection="1"/>
    <xf numFmtId="0" fontId="0" fillId="0" borderId="0" xfId="0" applyProtection="1"/>
    <xf numFmtId="0" fontId="9" fillId="0" borderId="0" xfId="0" applyNumberFormat="1" applyFont="1" applyFill="1" applyBorder="1" applyAlignment="1" applyProtection="1"/>
    <xf numFmtId="0" fontId="0" fillId="0" borderId="41" xfId="0" applyBorder="1" applyProtection="1"/>
    <xf numFmtId="0" fontId="16" fillId="0" borderId="0" xfId="0" applyNumberFormat="1" applyFont="1" applyBorder="1" applyAlignment="1" applyProtection="1"/>
    <xf numFmtId="0" fontId="15" fillId="0" borderId="0" xfId="0" applyNumberFormat="1" applyFont="1" applyBorder="1" applyAlignment="1" applyProtection="1"/>
    <xf numFmtId="0" fontId="16" fillId="0" borderId="0" xfId="0" applyNumberFormat="1" applyFont="1" applyAlignment="1" applyProtection="1"/>
    <xf numFmtId="0" fontId="12" fillId="4" borderId="29" xfId="0" applyFont="1" applyFill="1" applyBorder="1" applyAlignment="1" applyProtection="1">
      <alignment vertical="top" wrapText="1"/>
    </xf>
    <xf numFmtId="0" fontId="12" fillId="4" borderId="30" xfId="0" applyFont="1" applyFill="1" applyBorder="1" applyAlignment="1" applyProtection="1">
      <alignment vertical="top" wrapText="1"/>
    </xf>
    <xf numFmtId="0" fontId="13" fillId="4" borderId="1" xfId="0" applyFont="1" applyFill="1" applyBorder="1" applyAlignment="1" applyProtection="1"/>
    <xf numFmtId="14" fontId="13" fillId="4" borderId="29" xfId="0" applyNumberFormat="1" applyFont="1" applyFill="1" applyBorder="1" applyAlignment="1" applyProtection="1"/>
    <xf numFmtId="14" fontId="13" fillId="7" borderId="1" xfId="0" applyNumberFormat="1" applyFont="1" applyFill="1" applyBorder="1" applyAlignment="1" applyProtection="1">
      <alignment horizontal="left" textRotation="90" wrapText="1"/>
    </xf>
    <xf numFmtId="14" fontId="13" fillId="7" borderId="1" xfId="0" applyNumberFormat="1" applyFont="1" applyFill="1" applyBorder="1" applyAlignment="1" applyProtection="1">
      <alignment horizontal="left" textRotation="90"/>
    </xf>
    <xf numFmtId="0" fontId="13" fillId="7" borderId="1" xfId="0" applyFont="1" applyFill="1" applyBorder="1" applyAlignment="1" applyProtection="1">
      <alignment horizontal="left" textRotation="90"/>
    </xf>
    <xf numFmtId="0" fontId="13" fillId="7" borderId="1" xfId="0" applyFont="1" applyFill="1" applyBorder="1" applyAlignment="1" applyProtection="1">
      <alignment horizontal="center" wrapText="1"/>
    </xf>
    <xf numFmtId="0" fontId="13" fillId="8" borderId="1" xfId="0" applyFont="1" applyFill="1" applyBorder="1" applyAlignment="1" applyProtection="1">
      <alignment horizontal="left" textRotation="90"/>
    </xf>
    <xf numFmtId="14" fontId="13" fillId="8" borderId="1" xfId="0" applyNumberFormat="1" applyFont="1" applyFill="1" applyBorder="1" applyAlignment="1" applyProtection="1">
      <alignment horizontal="left" textRotation="90"/>
    </xf>
    <xf numFmtId="0" fontId="13" fillId="5" borderId="1" xfId="0" applyFont="1" applyFill="1" applyBorder="1" applyAlignment="1" applyProtection="1">
      <alignment horizontal="center" wrapText="1"/>
    </xf>
    <xf numFmtId="0" fontId="13" fillId="11" borderId="1" xfId="0" applyFont="1" applyFill="1" applyBorder="1" applyAlignment="1" applyProtection="1">
      <alignment horizontal="left" textRotation="90"/>
    </xf>
    <xf numFmtId="14" fontId="13" fillId="11" borderId="1" xfId="0" applyNumberFormat="1" applyFont="1" applyFill="1" applyBorder="1" applyAlignment="1" applyProtection="1">
      <alignment horizontal="left" textRotation="90"/>
    </xf>
    <xf numFmtId="0" fontId="13" fillId="11" borderId="1" xfId="0" applyFont="1" applyFill="1" applyBorder="1" applyAlignment="1" applyProtection="1">
      <alignment horizontal="center" wrapText="1"/>
    </xf>
    <xf numFmtId="0" fontId="13" fillId="4" borderId="65" xfId="0" applyFont="1" applyFill="1" applyBorder="1" applyAlignment="1" applyProtection="1">
      <alignment vertical="top" wrapText="1"/>
    </xf>
    <xf numFmtId="14" fontId="13" fillId="4" borderId="65" xfId="0" applyNumberFormat="1" applyFont="1" applyFill="1" applyBorder="1" applyAlignment="1" applyProtection="1">
      <alignment vertical="top" wrapText="1"/>
    </xf>
    <xf numFmtId="14" fontId="13" fillId="7" borderId="65" xfId="0" applyNumberFormat="1" applyFont="1" applyFill="1" applyBorder="1" applyAlignment="1" applyProtection="1">
      <alignment horizontal="left" textRotation="90" wrapText="1"/>
    </xf>
    <xf numFmtId="14" fontId="13" fillId="7" borderId="65" xfId="0" applyNumberFormat="1" applyFont="1" applyFill="1" applyBorder="1" applyAlignment="1" applyProtection="1">
      <alignment horizontal="left" textRotation="90"/>
    </xf>
    <xf numFmtId="0" fontId="13" fillId="7" borderId="65" xfId="0" applyFont="1" applyFill="1" applyBorder="1" applyAlignment="1" applyProtection="1">
      <alignment horizontal="left" textRotation="90"/>
    </xf>
    <xf numFmtId="14" fontId="13" fillId="5" borderId="65" xfId="0" applyNumberFormat="1" applyFont="1" applyFill="1" applyBorder="1" applyAlignment="1" applyProtection="1">
      <alignment horizontal="left" textRotation="90" wrapText="1"/>
    </xf>
    <xf numFmtId="14" fontId="13" fillId="5" borderId="65" xfId="0" applyNumberFormat="1" applyFont="1" applyFill="1" applyBorder="1" applyAlignment="1" applyProtection="1">
      <alignment horizontal="left" textRotation="90"/>
    </xf>
    <xf numFmtId="0" fontId="13" fillId="5" borderId="65" xfId="0" applyFont="1" applyFill="1" applyBorder="1" applyAlignment="1" applyProtection="1">
      <alignment horizontal="left" textRotation="90"/>
    </xf>
    <xf numFmtId="14" fontId="13" fillId="11" borderId="65" xfId="0" applyNumberFormat="1" applyFont="1" applyFill="1" applyBorder="1" applyAlignment="1" applyProtection="1">
      <alignment horizontal="left" textRotation="90" wrapText="1"/>
    </xf>
    <xf numFmtId="14" fontId="13" fillId="11" borderId="65" xfId="0" applyNumberFormat="1" applyFont="1" applyFill="1" applyBorder="1" applyAlignment="1" applyProtection="1">
      <alignment horizontal="left" textRotation="90"/>
    </xf>
    <xf numFmtId="0" fontId="13" fillId="11" borderId="65" xfId="0" applyFont="1" applyFill="1" applyBorder="1" applyAlignment="1" applyProtection="1">
      <alignment horizontal="left" textRotation="90"/>
    </xf>
    <xf numFmtId="0" fontId="13" fillId="9" borderId="1" xfId="0" applyFont="1" applyFill="1" applyBorder="1" applyAlignment="1" applyProtection="1">
      <alignment horizontal="left"/>
    </xf>
    <xf numFmtId="0" fontId="13" fillId="10" borderId="1" xfId="0" applyFont="1" applyFill="1" applyBorder="1" applyAlignment="1" applyProtection="1">
      <alignment horizontal="left"/>
    </xf>
    <xf numFmtId="0" fontId="7" fillId="4" borderId="32" xfId="0" applyFont="1" applyFill="1" applyBorder="1" applyAlignment="1" applyProtection="1">
      <alignment vertical="top" wrapText="1"/>
    </xf>
    <xf numFmtId="0" fontId="0" fillId="0" borderId="1" xfId="0" applyBorder="1" applyProtection="1"/>
    <xf numFmtId="1" fontId="5" fillId="0" borderId="1" xfId="0" applyNumberFormat="1" applyFont="1" applyBorder="1" applyAlignment="1" applyProtection="1">
      <alignment horizontal="left"/>
      <protection locked="0"/>
    </xf>
    <xf numFmtId="1" fontId="5" fillId="0" borderId="1" xfId="0" applyNumberFormat="1" applyFont="1" applyBorder="1" applyAlignment="1" applyProtection="1">
      <protection locked="0"/>
    </xf>
    <xf numFmtId="0" fontId="0" fillId="0" borderId="1" xfId="0" applyBorder="1" applyProtection="1">
      <protection locked="0"/>
    </xf>
    <xf numFmtId="0" fontId="0" fillId="0" borderId="0" xfId="0" applyProtection="1">
      <protection locked="0"/>
    </xf>
    <xf numFmtId="0" fontId="5" fillId="0" borderId="1" xfId="0" applyFont="1" applyBorder="1" applyAlignment="1" applyProtection="1"/>
    <xf numFmtId="14" fontId="5" fillId="0" borderId="1" xfId="0" applyNumberFormat="1" applyFont="1" applyBorder="1" applyAlignment="1" applyProtection="1"/>
    <xf numFmtId="0" fontId="13" fillId="4" borderId="1" xfId="0" applyFont="1" applyFill="1" applyBorder="1" applyAlignment="1" applyProtection="1">
      <alignment vertical="top" wrapText="1"/>
    </xf>
    <xf numFmtId="0" fontId="13" fillId="4" borderId="1" xfId="0" applyNumberFormat="1" applyFont="1" applyFill="1" applyBorder="1" applyAlignment="1" applyProtection="1">
      <alignment vertical="top" wrapText="1"/>
    </xf>
    <xf numFmtId="0" fontId="17" fillId="4" borderId="1" xfId="0" applyFont="1" applyFill="1" applyBorder="1" applyAlignment="1" applyProtection="1">
      <alignment vertical="top" wrapText="1"/>
    </xf>
    <xf numFmtId="164" fontId="3" fillId="0" borderId="0" xfId="0" applyNumberFormat="1" applyFont="1" applyBorder="1" applyAlignment="1" applyProtection="1">
      <alignment vertical="center"/>
    </xf>
    <xf numFmtId="0" fontId="0" fillId="0" borderId="43" xfId="0" applyBorder="1" applyProtection="1"/>
    <xf numFmtId="0" fontId="0" fillId="0" borderId="48" xfId="0" applyBorder="1" applyProtection="1"/>
    <xf numFmtId="0" fontId="0" fillId="0" borderId="46" xfId="0" applyBorder="1" applyProtection="1"/>
    <xf numFmtId="0" fontId="0" fillId="0" borderId="47" xfId="0" applyBorder="1" applyProtection="1"/>
    <xf numFmtId="14" fontId="0" fillId="0" borderId="1" xfId="0" applyNumberFormat="1" applyBorder="1" applyProtection="1">
      <protection locked="0"/>
    </xf>
    <xf numFmtId="0" fontId="11" fillId="0" borderId="1" xfId="2" applyFont="1" applyBorder="1" applyProtection="1">
      <protection locked="0"/>
    </xf>
    <xf numFmtId="10" fontId="11" fillId="0" borderId="1" xfId="2" applyNumberFormat="1" applyFont="1" applyBorder="1" applyProtection="1">
      <protection locked="0"/>
    </xf>
    <xf numFmtId="9" fontId="11" fillId="0" borderId="1" xfId="2" applyNumberFormat="1" applyFont="1" applyFill="1" applyBorder="1" applyProtection="1">
      <protection locked="0"/>
    </xf>
    <xf numFmtId="0" fontId="11" fillId="6" borderId="1" xfId="2" applyFont="1" applyFill="1" applyBorder="1" applyProtection="1">
      <protection locked="0"/>
    </xf>
    <xf numFmtId="0" fontId="11" fillId="0" borderId="1" xfId="2" applyFont="1" applyFill="1" applyBorder="1" applyProtection="1">
      <protection locked="0"/>
    </xf>
    <xf numFmtId="0" fontId="4" fillId="0" borderId="0" xfId="0" applyNumberFormat="1" applyFont="1" applyFill="1" applyBorder="1" applyAlignment="1" applyProtection="1">
      <alignment horizontal="left"/>
      <protection locked="0"/>
    </xf>
    <xf numFmtId="0" fontId="4" fillId="0" borderId="0" xfId="0" applyNumberFormat="1" applyFont="1" applyFill="1" applyAlignment="1" applyProtection="1">
      <alignment horizontal="left"/>
      <protection locked="0"/>
    </xf>
    <xf numFmtId="0" fontId="0" fillId="0" borderId="45" xfId="0" applyBorder="1" applyAlignment="1" applyProtection="1">
      <alignment horizontal="center"/>
    </xf>
    <xf numFmtId="0" fontId="0" fillId="0" borderId="40" xfId="0" applyBorder="1" applyAlignment="1" applyProtection="1">
      <alignment horizontal="center"/>
    </xf>
    <xf numFmtId="10" fontId="0" fillId="0" borderId="45" xfId="0" applyNumberFormat="1" applyBorder="1" applyAlignment="1" applyProtection="1">
      <alignment horizontal="center"/>
    </xf>
    <xf numFmtId="10" fontId="0" fillId="0" borderId="40" xfId="0" applyNumberFormat="1" applyBorder="1" applyAlignment="1" applyProtection="1">
      <alignment horizontal="center"/>
    </xf>
    <xf numFmtId="0" fontId="3" fillId="0" borderId="39" xfId="0" applyNumberFormat="1" applyFont="1" applyBorder="1" applyAlignment="1" applyProtection="1">
      <alignment horizontal="center"/>
    </xf>
    <xf numFmtId="0" fontId="3" fillId="0" borderId="40" xfId="0" applyNumberFormat="1" applyFont="1" applyBorder="1" applyAlignment="1" applyProtection="1">
      <alignment horizontal="center"/>
    </xf>
    <xf numFmtId="0" fontId="3" fillId="0" borderId="37" xfId="0" applyNumberFormat="1" applyFont="1" applyBorder="1" applyAlignment="1" applyProtection="1">
      <alignment horizontal="center"/>
    </xf>
    <xf numFmtId="0" fontId="3" fillId="0" borderId="38" xfId="0" applyNumberFormat="1" applyFont="1" applyBorder="1" applyAlignment="1" applyProtection="1">
      <alignment horizontal="center"/>
    </xf>
    <xf numFmtId="10" fontId="0" fillId="0" borderId="39" xfId="0" applyNumberFormat="1" applyBorder="1" applyAlignment="1" applyProtection="1">
      <alignment horizontal="center"/>
    </xf>
    <xf numFmtId="0" fontId="0" fillId="0" borderId="39" xfId="0" applyBorder="1" applyAlignment="1" applyProtection="1">
      <alignment horizontal="center"/>
    </xf>
    <xf numFmtId="0" fontId="4" fillId="4" borderId="29" xfId="0" applyFont="1" applyFill="1" applyBorder="1" applyAlignment="1" applyProtection="1">
      <alignment horizontal="left" vertical="top" wrapText="1"/>
      <protection locked="0"/>
    </xf>
    <xf numFmtId="0" fontId="4" fillId="4" borderId="30"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3" fillId="0" borderId="37" xfId="0" applyNumberFormat="1" applyFont="1" applyBorder="1" applyAlignment="1" applyProtection="1">
      <alignment horizontal="center"/>
      <protection locked="0"/>
    </xf>
    <xf numFmtId="0" fontId="3" fillId="0" borderId="38" xfId="0" applyNumberFormat="1" applyFont="1" applyBorder="1" applyAlignment="1" applyProtection="1">
      <alignment horizontal="center"/>
      <protection locked="0"/>
    </xf>
    <xf numFmtId="0" fontId="4" fillId="4" borderId="2" xfId="0" applyFont="1" applyFill="1" applyBorder="1" applyAlignment="1" applyProtection="1">
      <alignment horizontal="left" vertical="center"/>
    </xf>
    <xf numFmtId="0" fontId="4" fillId="4" borderId="4" xfId="0" applyFont="1" applyFill="1" applyBorder="1" applyAlignment="1" applyProtection="1">
      <alignment horizontal="left" vertical="center"/>
    </xf>
    <xf numFmtId="0" fontId="4" fillId="0" borderId="28" xfId="0" applyFont="1" applyFill="1" applyBorder="1" applyAlignment="1" applyProtection="1">
      <alignment horizontal="center"/>
    </xf>
    <xf numFmtId="0" fontId="4" fillId="0" borderId="0" xfId="0" applyFont="1" applyFill="1" applyAlignment="1" applyProtection="1">
      <alignment horizontal="center"/>
    </xf>
    <xf numFmtId="0" fontId="0" fillId="0" borderId="42" xfId="0" applyBorder="1" applyAlignment="1" applyProtection="1">
      <alignment horizontal="center"/>
    </xf>
    <xf numFmtId="0" fontId="3" fillId="0" borderId="9" xfId="0" applyFont="1" applyBorder="1" applyAlignment="1" applyProtection="1">
      <alignment horizontal="center"/>
    </xf>
    <xf numFmtId="0" fontId="3" fillId="0" borderId="10" xfId="0" applyFont="1" applyBorder="1" applyAlignment="1" applyProtection="1">
      <alignment horizontal="center"/>
    </xf>
    <xf numFmtId="14" fontId="3" fillId="0" borderId="9" xfId="0" applyNumberFormat="1"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3" fillId="0" borderId="35" xfId="0" applyNumberFormat="1" applyFont="1" applyBorder="1" applyAlignment="1" applyProtection="1">
      <alignment horizontal="center"/>
      <protection locked="0"/>
    </xf>
    <xf numFmtId="0" fontId="3" fillId="0" borderId="36" xfId="0" applyNumberFormat="1" applyFont="1" applyBorder="1" applyAlignment="1" applyProtection="1">
      <alignment horizontal="center"/>
      <protection locked="0"/>
    </xf>
    <xf numFmtId="0" fontId="3" fillId="0" borderId="33" xfId="0" applyNumberFormat="1" applyFont="1" applyBorder="1" applyAlignment="1" applyProtection="1">
      <alignment horizontal="center"/>
    </xf>
    <xf numFmtId="0" fontId="3" fillId="0" borderId="34" xfId="0" applyNumberFormat="1" applyFont="1" applyBorder="1" applyAlignment="1" applyProtection="1">
      <alignment horizontal="center"/>
    </xf>
    <xf numFmtId="164" fontId="3" fillId="0" borderId="53" xfId="0" applyNumberFormat="1" applyFont="1" applyBorder="1" applyAlignment="1" applyProtection="1">
      <alignment horizontal="left" vertical="center"/>
      <protection locked="0" hidden="1"/>
    </xf>
    <xf numFmtId="164" fontId="3" fillId="0" borderId="54" xfId="0" applyNumberFormat="1" applyFont="1" applyBorder="1" applyAlignment="1" applyProtection="1">
      <alignment horizontal="left" vertical="center"/>
      <protection locked="0" hidden="1"/>
    </xf>
    <xf numFmtId="164" fontId="3" fillId="0" borderId="55" xfId="0" applyNumberFormat="1" applyFont="1" applyBorder="1" applyAlignment="1" applyProtection="1">
      <alignment horizontal="left" vertical="center"/>
      <protection locked="0" hidden="1"/>
    </xf>
    <xf numFmtId="164" fontId="3" fillId="0" borderId="11" xfId="0" applyNumberFormat="1" applyFont="1" applyBorder="1" applyAlignment="1" applyProtection="1">
      <alignment horizontal="left" vertical="center"/>
    </xf>
    <xf numFmtId="164" fontId="3" fillId="0" borderId="14" xfId="0" applyNumberFormat="1" applyFont="1" applyBorder="1" applyAlignment="1" applyProtection="1">
      <alignment horizontal="left" vertical="center"/>
    </xf>
    <xf numFmtId="0" fontId="3" fillId="2" borderId="15"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15" fontId="3" fillId="0" borderId="56" xfId="0" applyNumberFormat="1" applyFont="1" applyBorder="1" applyAlignment="1" applyProtection="1">
      <alignment horizontal="left"/>
      <protection locked="0"/>
    </xf>
    <xf numFmtId="15" fontId="3" fillId="0" borderId="57" xfId="0" applyNumberFormat="1" applyFont="1" applyBorder="1" applyAlignment="1" applyProtection="1">
      <alignment horizontal="left"/>
      <protection locked="0"/>
    </xf>
    <xf numFmtId="15" fontId="3" fillId="0" borderId="59" xfId="0" applyNumberFormat="1" applyFont="1" applyBorder="1" applyAlignment="1" applyProtection="1">
      <alignment horizontal="left"/>
      <protection locked="0"/>
    </xf>
    <xf numFmtId="164" fontId="3" fillId="3" borderId="2" xfId="0" applyNumberFormat="1" applyFont="1" applyFill="1" applyBorder="1" applyAlignment="1" applyProtection="1">
      <alignment horizontal="left" vertical="center"/>
      <protection locked="0"/>
    </xf>
    <xf numFmtId="164" fontId="3" fillId="3" borderId="3" xfId="0" applyNumberFormat="1" applyFont="1" applyFill="1" applyBorder="1" applyAlignment="1" applyProtection="1">
      <alignment horizontal="left" vertical="center"/>
      <protection locked="0"/>
    </xf>
    <xf numFmtId="164" fontId="3" fillId="3" borderId="4" xfId="0" applyNumberFormat="1" applyFont="1" applyFill="1" applyBorder="1" applyAlignment="1" applyProtection="1">
      <alignment horizontal="left" vertical="center"/>
      <protection locked="0"/>
    </xf>
    <xf numFmtId="164" fontId="3" fillId="3" borderId="20" xfId="0" applyNumberFormat="1" applyFont="1" applyFill="1" applyBorder="1" applyAlignment="1" applyProtection="1">
      <alignment horizontal="left" vertical="center"/>
      <protection locked="0"/>
    </xf>
    <xf numFmtId="164" fontId="3" fillId="3" borderId="21" xfId="0" applyNumberFormat="1" applyFont="1" applyFill="1" applyBorder="1" applyAlignment="1" applyProtection="1">
      <alignment horizontal="left" vertical="center"/>
      <protection locked="0"/>
    </xf>
    <xf numFmtId="164" fontId="3" fillId="3" borderId="22" xfId="0" applyNumberFormat="1" applyFont="1" applyFill="1" applyBorder="1" applyAlignment="1" applyProtection="1">
      <alignment horizontal="left" vertical="center"/>
      <protection locked="0"/>
    </xf>
    <xf numFmtId="164" fontId="3" fillId="0" borderId="23" xfId="0" applyNumberFormat="1" applyFont="1" applyBorder="1" applyAlignment="1" applyProtection="1">
      <alignment horizontal="left" vertical="center"/>
    </xf>
    <xf numFmtId="164" fontId="3" fillId="0" borderId="24" xfId="0" applyNumberFormat="1" applyFont="1" applyBorder="1" applyAlignment="1" applyProtection="1">
      <alignment horizontal="left" vertical="center"/>
    </xf>
    <xf numFmtId="164" fontId="3" fillId="0" borderId="25" xfId="0" applyNumberFormat="1" applyFont="1" applyBorder="1" applyAlignment="1" applyProtection="1">
      <alignment horizontal="left" vertical="center"/>
    </xf>
    <xf numFmtId="164" fontId="3" fillId="0" borderId="22" xfId="0" applyNumberFormat="1" applyFont="1" applyBorder="1" applyAlignment="1" applyProtection="1">
      <alignment horizontal="left" vertical="center"/>
    </xf>
    <xf numFmtId="15" fontId="3" fillId="0" borderId="58" xfId="0" applyNumberFormat="1" applyFont="1" applyBorder="1" applyAlignment="1" applyProtection="1">
      <alignment horizontal="left"/>
      <protection locked="0"/>
    </xf>
    <xf numFmtId="49" fontId="3" fillId="3" borderId="13" xfId="0" applyNumberFormat="1" applyFont="1" applyFill="1" applyBorder="1" applyAlignment="1" applyProtection="1">
      <alignment horizontal="left" vertical="center" indent="1"/>
      <protection locked="0"/>
    </xf>
    <xf numFmtId="49" fontId="3" fillId="3" borderId="12" xfId="0" applyNumberFormat="1" applyFont="1" applyFill="1" applyBorder="1" applyAlignment="1" applyProtection="1">
      <alignment horizontal="left" vertical="center" indent="1"/>
      <protection locked="0"/>
    </xf>
    <xf numFmtId="49" fontId="3" fillId="3" borderId="52" xfId="0" applyNumberFormat="1" applyFont="1" applyFill="1" applyBorder="1" applyAlignment="1" applyProtection="1">
      <alignment horizontal="left" vertical="center" indent="1"/>
      <protection locked="0"/>
    </xf>
    <xf numFmtId="164" fontId="3" fillId="0" borderId="7" xfId="0" applyNumberFormat="1" applyFont="1" applyBorder="1" applyAlignment="1" applyProtection="1">
      <alignment horizontal="left" vertical="center"/>
    </xf>
    <xf numFmtId="0" fontId="3" fillId="3" borderId="61" xfId="0" applyFont="1" applyFill="1" applyBorder="1" applyAlignment="1" applyProtection="1">
      <alignment horizontal="center"/>
      <protection locked="0"/>
    </xf>
    <xf numFmtId="0" fontId="3" fillId="3" borderId="50" xfId="0" applyFont="1" applyFill="1" applyBorder="1" applyAlignment="1" applyProtection="1">
      <alignment horizontal="center"/>
      <protection locked="0"/>
    </xf>
    <xf numFmtId="0" fontId="3" fillId="3" borderId="62" xfId="0" applyFont="1" applyFill="1" applyBorder="1" applyAlignment="1" applyProtection="1">
      <alignment horizontal="center"/>
      <protection locked="0"/>
    </xf>
    <xf numFmtId="0" fontId="3" fillId="0" borderId="60" xfId="0" applyFont="1" applyBorder="1" applyAlignment="1" applyProtection="1">
      <alignment horizontal="left"/>
      <protection locked="0"/>
    </xf>
    <xf numFmtId="0" fontId="3" fillId="0" borderId="58" xfId="0" applyFont="1" applyBorder="1" applyAlignment="1" applyProtection="1">
      <alignment horizontal="left"/>
      <protection locked="0"/>
    </xf>
    <xf numFmtId="164" fontId="2" fillId="3" borderId="15" xfId="1" applyNumberFormat="1" applyFill="1" applyBorder="1" applyAlignment="1" applyProtection="1">
      <alignment horizontal="left" vertical="center" indent="1"/>
      <protection locked="0"/>
    </xf>
    <xf numFmtId="164" fontId="2" fillId="3" borderId="16" xfId="1" applyNumberFormat="1" applyFill="1" applyBorder="1" applyAlignment="1" applyProtection="1">
      <alignment horizontal="left" vertical="center" indent="1"/>
      <protection locked="0"/>
    </xf>
    <xf numFmtId="164" fontId="2" fillId="3" borderId="17" xfId="1" applyNumberFormat="1" applyFill="1" applyBorder="1" applyAlignment="1" applyProtection="1">
      <alignment horizontal="left" vertical="center" indent="1"/>
      <protection locked="0"/>
    </xf>
    <xf numFmtId="0" fontId="4" fillId="4" borderId="5"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14" fontId="3" fillId="0" borderId="26" xfId="0" applyNumberFormat="1" applyFont="1" applyBorder="1" applyAlignment="1" applyProtection="1">
      <alignment horizontal="center"/>
    </xf>
    <xf numFmtId="0" fontId="3" fillId="0" borderId="27" xfId="0" applyFont="1" applyBorder="1" applyAlignment="1" applyProtection="1">
      <alignment horizontal="center"/>
    </xf>
    <xf numFmtId="0" fontId="3" fillId="0" borderId="33" xfId="0" applyNumberFormat="1" applyFont="1" applyBorder="1" applyAlignment="1" applyProtection="1">
      <alignment horizontal="center"/>
      <protection locked="0"/>
    </xf>
    <xf numFmtId="0" fontId="3" fillId="0" borderId="34" xfId="0" applyNumberFormat="1" applyFont="1" applyBorder="1" applyAlignment="1" applyProtection="1">
      <alignment horizontal="center"/>
      <protection locked="0"/>
    </xf>
    <xf numFmtId="164" fontId="3" fillId="3" borderId="15" xfId="0" quotePrefix="1" applyNumberFormat="1" applyFont="1" applyFill="1" applyBorder="1" applyAlignment="1" applyProtection="1">
      <alignment horizontal="left" vertical="center" indent="1"/>
      <protection locked="0"/>
    </xf>
    <xf numFmtId="164" fontId="3" fillId="3" borderId="16" xfId="0" quotePrefix="1" applyNumberFormat="1" applyFont="1" applyFill="1" applyBorder="1" applyAlignment="1" applyProtection="1">
      <alignment horizontal="left" vertical="center" indent="1"/>
      <protection locked="0"/>
    </xf>
    <xf numFmtId="164" fontId="3" fillId="3" borderId="17" xfId="0" quotePrefix="1" applyNumberFormat="1" applyFont="1" applyFill="1" applyBorder="1" applyAlignment="1" applyProtection="1">
      <alignment horizontal="left" vertical="center" indent="1"/>
      <protection locked="0"/>
    </xf>
    <xf numFmtId="164" fontId="3" fillId="3" borderId="53" xfId="0" applyNumberFormat="1" applyFont="1" applyFill="1" applyBorder="1" applyAlignment="1" applyProtection="1">
      <alignment horizontal="left" vertical="center" indent="1"/>
      <protection locked="0"/>
    </xf>
    <xf numFmtId="164" fontId="3" fillId="3" borderId="54" xfId="0" applyNumberFormat="1" applyFont="1" applyFill="1" applyBorder="1" applyAlignment="1" applyProtection="1">
      <alignment horizontal="left" vertical="center" indent="1"/>
      <protection locked="0"/>
    </xf>
    <xf numFmtId="164" fontId="3" fillId="3" borderId="55" xfId="0" applyNumberFormat="1" applyFont="1" applyFill="1" applyBorder="1" applyAlignment="1" applyProtection="1">
      <alignment horizontal="left" vertical="center" indent="1"/>
      <protection locked="0"/>
    </xf>
    <xf numFmtId="164" fontId="3" fillId="3" borderId="13" xfId="0" applyNumberFormat="1" applyFont="1" applyFill="1" applyBorder="1" applyAlignment="1" applyProtection="1">
      <alignment horizontal="left" vertical="center" indent="1"/>
      <protection locked="0"/>
    </xf>
    <xf numFmtId="164" fontId="3" fillId="3" borderId="12" xfId="0" applyNumberFormat="1" applyFont="1" applyFill="1" applyBorder="1" applyAlignment="1" applyProtection="1">
      <alignment horizontal="left" vertical="center" indent="1"/>
      <protection locked="0"/>
    </xf>
    <xf numFmtId="164" fontId="3" fillId="3" borderId="14" xfId="0" applyNumberFormat="1" applyFont="1" applyFill="1" applyBorder="1" applyAlignment="1" applyProtection="1">
      <alignment horizontal="left" vertical="center" indent="1"/>
      <protection locked="0"/>
    </xf>
    <xf numFmtId="0" fontId="3" fillId="4" borderId="2" xfId="0" applyFont="1" applyFill="1" applyBorder="1" applyAlignment="1" applyProtection="1">
      <alignment horizontal="center" wrapText="1"/>
    </xf>
    <xf numFmtId="0" fontId="3" fillId="4" borderId="4" xfId="0" applyFont="1" applyFill="1" applyBorder="1" applyAlignment="1" applyProtection="1">
      <alignment horizontal="center" wrapText="1"/>
    </xf>
    <xf numFmtId="0" fontId="3" fillId="4" borderId="5" xfId="0" applyFont="1" applyFill="1" applyBorder="1" applyAlignment="1" applyProtection="1">
      <alignment horizontal="center" wrapText="1"/>
    </xf>
    <xf numFmtId="0" fontId="3" fillId="4" borderId="6" xfId="0" applyFont="1" applyFill="1" applyBorder="1" applyAlignment="1" applyProtection="1">
      <alignment horizontal="center" wrapText="1"/>
    </xf>
    <xf numFmtId="0" fontId="3" fillId="0" borderId="26" xfId="0" applyFont="1" applyBorder="1" applyAlignment="1" applyProtection="1">
      <alignment horizontal="center"/>
    </xf>
    <xf numFmtId="165" fontId="3" fillId="3" borderId="13" xfId="0" applyNumberFormat="1" applyFont="1" applyFill="1" applyBorder="1" applyAlignment="1" applyProtection="1">
      <alignment horizontal="left" vertical="center"/>
      <protection locked="0"/>
    </xf>
    <xf numFmtId="165" fontId="3" fillId="3" borderId="12" xfId="0" applyNumberFormat="1" applyFont="1" applyFill="1" applyBorder="1" applyAlignment="1" applyProtection="1">
      <alignment horizontal="left" vertical="center"/>
      <protection locked="0"/>
    </xf>
    <xf numFmtId="165" fontId="3" fillId="3" borderId="14" xfId="0" applyNumberFormat="1" applyFont="1" applyFill="1" applyBorder="1" applyAlignment="1" applyProtection="1">
      <alignment horizontal="left" vertical="center"/>
      <protection locked="0"/>
    </xf>
    <xf numFmtId="0" fontId="3" fillId="0" borderId="13"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52" xfId="0" applyFont="1" applyBorder="1" applyAlignment="1" applyProtection="1">
      <alignment horizontal="left"/>
      <protection locked="0"/>
    </xf>
    <xf numFmtId="0" fontId="3" fillId="0" borderId="49" xfId="0" applyFont="1" applyBorder="1" applyAlignment="1" applyProtection="1">
      <alignment horizontal="left"/>
      <protection locked="0"/>
    </xf>
    <xf numFmtId="0" fontId="3" fillId="0" borderId="50" xfId="0" applyFont="1" applyBorder="1" applyAlignment="1" applyProtection="1">
      <alignment horizontal="left"/>
      <protection locked="0"/>
    </xf>
    <xf numFmtId="0" fontId="3" fillId="0" borderId="51" xfId="0" applyFont="1" applyBorder="1" applyAlignment="1" applyProtection="1">
      <alignment horizontal="left"/>
      <protection locked="0"/>
    </xf>
    <xf numFmtId="0" fontId="14" fillId="0" borderId="37" xfId="0" applyNumberFormat="1" applyFont="1" applyBorder="1" applyAlignment="1" applyProtection="1">
      <alignment horizontal="center"/>
      <protection locked="0"/>
    </xf>
    <xf numFmtId="0" fontId="14" fillId="0" borderId="38" xfId="0" applyNumberFormat="1" applyFont="1" applyBorder="1" applyAlignment="1" applyProtection="1">
      <alignment horizontal="center"/>
      <protection locked="0"/>
    </xf>
    <xf numFmtId="0" fontId="4" fillId="4" borderId="2"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12" fillId="7" borderId="1" xfId="0" applyFont="1" applyFill="1" applyBorder="1" applyAlignment="1" applyProtection="1">
      <alignment horizontal="center" vertical="top" wrapText="1"/>
    </xf>
    <xf numFmtId="0" fontId="12" fillId="8" borderId="1" xfId="0" applyFont="1" applyFill="1" applyBorder="1" applyAlignment="1" applyProtection="1">
      <alignment horizontal="center" vertical="top" wrapText="1"/>
    </xf>
    <xf numFmtId="0" fontId="12" fillId="11" borderId="1" xfId="0" applyFont="1" applyFill="1" applyBorder="1" applyAlignment="1" applyProtection="1">
      <alignment horizontal="center" vertical="top" wrapText="1"/>
    </xf>
    <xf numFmtId="0" fontId="12" fillId="7" borderId="30" xfId="0" applyFont="1" applyFill="1" applyBorder="1" applyAlignment="1" applyProtection="1">
      <alignment horizontal="center" vertical="top" wrapText="1"/>
    </xf>
    <xf numFmtId="0" fontId="12" fillId="7" borderId="31" xfId="0" applyFont="1" applyFill="1" applyBorder="1" applyAlignment="1" applyProtection="1">
      <alignment horizontal="center" vertical="top" wrapText="1"/>
    </xf>
    <xf numFmtId="0" fontId="12" fillId="5" borderId="64" xfId="0" applyFont="1" applyFill="1" applyBorder="1" applyAlignment="1" applyProtection="1">
      <alignment horizontal="center" vertical="top" wrapText="1"/>
    </xf>
    <xf numFmtId="0" fontId="12" fillId="5" borderId="63" xfId="0" applyFont="1" applyFill="1" applyBorder="1" applyAlignment="1" applyProtection="1">
      <alignment horizontal="center" vertical="top" wrapText="1"/>
    </xf>
    <xf numFmtId="0" fontId="12" fillId="11" borderId="64" xfId="0" applyFont="1" applyFill="1" applyBorder="1" applyAlignment="1" applyProtection="1">
      <alignment horizontal="center" vertical="top" wrapText="1"/>
    </xf>
    <xf numFmtId="0" fontId="12" fillId="11" borderId="63" xfId="0" applyFont="1" applyFill="1" applyBorder="1" applyAlignment="1" applyProtection="1">
      <alignment horizontal="center" vertical="top" wrapText="1"/>
    </xf>
  </cellXfs>
  <cellStyles count="3">
    <cellStyle name="Hyperlink" xfId="1" builtinId="8"/>
    <cellStyle name="Normal" xfId="0" builtinId="0"/>
    <cellStyle name="Normal 2" xfId="2" xr:uid="{23FB791C-797E-4500-8BD8-72A65ABABD2D}"/>
  </cellStyles>
  <dxfs count="0"/>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chool%20and%20Community\Inclusion%20Services\Inclusion%20Support\Matt%20Rooney\Special%20school%20spreadsheets\Updated\Ash%20Lea%202016%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h Lea"/>
      <sheetName val="Pupil"/>
      <sheetName val="Pupil (2)"/>
      <sheetName val="Pupil (3)"/>
      <sheetName val="Pupil (4)"/>
    </sheetNames>
    <sheetDataSet>
      <sheetData sheetId="0">
        <row r="22">
          <cell r="AD22" t="str">
            <v>G</v>
          </cell>
        </row>
        <row r="23">
          <cell r="AD23" t="str">
            <v>A</v>
          </cell>
        </row>
        <row r="24">
          <cell r="AD24" t="str">
            <v>R</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2"/>
  <sheetViews>
    <sheetView showGridLines="0" tabSelected="1" zoomScale="110" zoomScaleNormal="110" workbookViewId="0">
      <selection activeCell="S24" sqref="S24"/>
    </sheetView>
  </sheetViews>
  <sheetFormatPr defaultColWidth="9.42578125" defaultRowHeight="12" x14ac:dyDescent="0.2"/>
  <cols>
    <col min="1" max="3" width="9.42578125" style="2"/>
    <col min="4" max="4" width="10.5703125" style="2" customWidth="1"/>
    <col min="5" max="5" width="12.85546875" style="2" customWidth="1"/>
    <col min="6" max="7" width="9.42578125" style="2"/>
    <col min="8" max="8" width="8" style="2" customWidth="1"/>
    <col min="9" max="10" width="9.42578125" style="2"/>
    <col min="11" max="11" width="8" style="2" customWidth="1"/>
    <col min="12" max="13" width="9.42578125" style="2"/>
    <col min="14" max="14" width="7.140625" style="2" customWidth="1"/>
    <col min="15" max="15" width="9.42578125" style="2" hidden="1" customWidth="1"/>
    <col min="16" max="16" width="6.140625" style="2" customWidth="1"/>
    <col min="17" max="17" width="4.5703125" style="2" customWidth="1"/>
    <col min="18" max="18" width="9.42578125" style="2"/>
    <col min="19" max="19" width="9" style="2" customWidth="1"/>
    <col min="20" max="20" width="3.42578125" style="2" customWidth="1"/>
    <col min="21" max="21" width="5.140625" style="2" customWidth="1"/>
    <col min="22" max="16384" width="9.42578125" style="2"/>
  </cols>
  <sheetData>
    <row r="1" spans="1:21" ht="10.35" customHeight="1" thickBot="1" x14ac:dyDescent="0.25">
      <c r="A1" s="1"/>
      <c r="B1" s="1"/>
      <c r="C1" s="1"/>
      <c r="D1" s="1"/>
      <c r="E1" s="1"/>
      <c r="F1" s="1"/>
      <c r="G1" s="1"/>
      <c r="H1" s="1"/>
      <c r="I1" s="1"/>
      <c r="J1" s="1"/>
      <c r="K1" s="1"/>
      <c r="L1" s="1"/>
      <c r="M1" s="1"/>
      <c r="N1" s="1"/>
      <c r="O1" s="1"/>
      <c r="P1" s="1"/>
      <c r="Q1" s="1"/>
      <c r="R1" s="1"/>
      <c r="S1" s="1"/>
      <c r="T1" s="1"/>
    </row>
    <row r="2" spans="1:21" ht="15" customHeight="1" x14ac:dyDescent="0.2">
      <c r="A2" s="162" t="s">
        <v>92</v>
      </c>
      <c r="B2" s="163"/>
      <c r="C2" s="156" t="s">
        <v>14</v>
      </c>
      <c r="D2" s="157"/>
      <c r="E2" s="157"/>
      <c r="F2" s="157"/>
      <c r="G2" s="157"/>
      <c r="H2" s="157"/>
      <c r="I2" s="157"/>
      <c r="J2" s="158"/>
      <c r="K2" s="1"/>
      <c r="L2" s="142" t="s">
        <v>2</v>
      </c>
      <c r="M2" s="143"/>
      <c r="N2" s="143"/>
      <c r="O2" s="143"/>
      <c r="P2" s="143"/>
      <c r="Q2" s="143"/>
      <c r="R2" s="143"/>
      <c r="S2" s="143"/>
      <c r="T2" s="144"/>
    </row>
    <row r="3" spans="1:21" ht="12.75" thickBot="1" x14ac:dyDescent="0.25">
      <c r="A3" s="164"/>
      <c r="B3" s="165"/>
      <c r="C3" s="159"/>
      <c r="D3" s="160"/>
      <c r="E3" s="160"/>
      <c r="F3" s="160"/>
      <c r="G3" s="160"/>
      <c r="H3" s="160"/>
      <c r="I3" s="160"/>
      <c r="J3" s="161"/>
      <c r="K3" s="1"/>
      <c r="L3" s="147" t="s">
        <v>3</v>
      </c>
      <c r="M3" s="148"/>
      <c r="N3" s="148"/>
      <c r="O3" s="148"/>
      <c r="P3" s="148"/>
      <c r="Q3" s="148"/>
      <c r="R3" s="148"/>
      <c r="S3" s="148"/>
      <c r="T3" s="149"/>
    </row>
    <row r="4" spans="1:21" ht="12.75" thickBot="1" x14ac:dyDescent="0.25">
      <c r="A4" s="145" t="s">
        <v>93</v>
      </c>
      <c r="B4" s="146"/>
      <c r="C4" s="199"/>
      <c r="D4" s="200"/>
      <c r="E4" s="200"/>
      <c r="F4" s="200"/>
      <c r="G4" s="200"/>
      <c r="H4" s="200"/>
      <c r="I4" s="200"/>
      <c r="J4" s="201"/>
      <c r="K4" s="1"/>
      <c r="L4" s="1"/>
      <c r="M4" s="1"/>
      <c r="N4" s="1"/>
      <c r="O4" s="1"/>
      <c r="P4" s="1"/>
      <c r="Q4" s="1"/>
      <c r="R4" s="1"/>
      <c r="S4" s="1"/>
      <c r="T4" s="1"/>
    </row>
    <row r="5" spans="1:21" ht="12.75" thickBot="1" x14ac:dyDescent="0.25">
      <c r="A5" s="145" t="s">
        <v>94</v>
      </c>
      <c r="B5" s="146"/>
      <c r="C5" s="185"/>
      <c r="D5" s="186"/>
      <c r="E5" s="186"/>
      <c r="F5" s="186"/>
      <c r="G5" s="186"/>
      <c r="H5" s="186"/>
      <c r="I5" s="186"/>
      <c r="J5" s="187"/>
      <c r="K5" s="1"/>
      <c r="L5" s="3" t="s">
        <v>4</v>
      </c>
      <c r="M5" s="4" t="s">
        <v>59</v>
      </c>
      <c r="N5" s="5"/>
      <c r="O5" s="5"/>
      <c r="P5" s="5"/>
      <c r="Q5" s="5"/>
      <c r="R5" s="5"/>
      <c r="S5" s="3" t="s">
        <v>5</v>
      </c>
      <c r="T5" s="4">
        <v>38</v>
      </c>
    </row>
    <row r="6" spans="1:21" ht="12.75" thickBot="1" x14ac:dyDescent="0.25">
      <c r="A6" s="100"/>
      <c r="B6" s="100"/>
      <c r="C6" s="6"/>
      <c r="D6" s="6"/>
      <c r="E6" s="6"/>
      <c r="F6" s="6"/>
      <c r="G6" s="6"/>
      <c r="H6" s="6"/>
      <c r="I6" s="6"/>
      <c r="J6" s="6"/>
      <c r="K6" s="1"/>
      <c r="L6" s="202" t="s">
        <v>20</v>
      </c>
      <c r="M6" s="203"/>
      <c r="N6" s="203"/>
      <c r="O6" s="203"/>
      <c r="P6" s="203"/>
      <c r="Q6" s="204"/>
      <c r="R6" s="150">
        <v>3</v>
      </c>
      <c r="S6" s="151"/>
      <c r="T6" s="152"/>
    </row>
    <row r="7" spans="1:21" x14ac:dyDescent="0.2">
      <c r="A7" s="145" t="s">
        <v>95</v>
      </c>
      <c r="B7" s="146"/>
      <c r="C7" s="188"/>
      <c r="D7" s="189"/>
      <c r="E7" s="189"/>
      <c r="F7" s="189"/>
      <c r="G7" s="189"/>
      <c r="H7" s="189"/>
      <c r="I7" s="189"/>
      <c r="J7" s="190"/>
      <c r="K7" s="1"/>
      <c r="L7" s="205" t="s">
        <v>6</v>
      </c>
      <c r="M7" s="206"/>
      <c r="N7" s="206"/>
      <c r="O7" s="206"/>
      <c r="P7" s="206"/>
      <c r="Q7" s="207"/>
      <c r="R7" s="171" t="s">
        <v>53</v>
      </c>
      <c r="S7" s="172"/>
      <c r="T7" s="173"/>
    </row>
    <row r="8" spans="1:21" ht="12.75" thickBot="1" x14ac:dyDescent="0.25">
      <c r="A8" s="170" t="s">
        <v>109</v>
      </c>
      <c r="B8" s="146"/>
      <c r="C8" s="191"/>
      <c r="D8" s="192"/>
      <c r="E8" s="192"/>
      <c r="F8" s="192"/>
      <c r="G8" s="192"/>
      <c r="H8" s="192"/>
      <c r="I8" s="192"/>
      <c r="J8" s="193"/>
      <c r="K8" s="1"/>
      <c r="L8" s="174" t="s">
        <v>7</v>
      </c>
      <c r="M8" s="175"/>
      <c r="N8" s="153">
        <v>43707</v>
      </c>
      <c r="O8" s="154"/>
      <c r="P8" s="166"/>
      <c r="Q8" s="49" t="s">
        <v>8</v>
      </c>
      <c r="R8" s="153">
        <v>44036</v>
      </c>
      <c r="S8" s="154"/>
      <c r="T8" s="155"/>
      <c r="U8" s="48"/>
    </row>
    <row r="9" spans="1:21" x14ac:dyDescent="0.2">
      <c r="A9" s="145" t="s">
        <v>1</v>
      </c>
      <c r="B9" s="146"/>
      <c r="C9" s="167"/>
      <c r="D9" s="168"/>
      <c r="E9" s="168"/>
      <c r="F9" s="169"/>
      <c r="G9" s="7"/>
      <c r="H9" s="7"/>
      <c r="I9" s="7"/>
      <c r="J9" s="8"/>
      <c r="K9" s="1"/>
    </row>
    <row r="10" spans="1:21" ht="12.75" thickBot="1" x14ac:dyDescent="0.25">
      <c r="A10" s="145" t="s">
        <v>0</v>
      </c>
      <c r="B10" s="146"/>
      <c r="C10" s="176"/>
      <c r="D10" s="177"/>
      <c r="E10" s="177"/>
      <c r="F10" s="177"/>
      <c r="G10" s="177"/>
      <c r="H10" s="177"/>
      <c r="I10" s="177"/>
      <c r="J10" s="178"/>
      <c r="K10" s="1"/>
    </row>
    <row r="11" spans="1:21" x14ac:dyDescent="0.2">
      <c r="A11" s="10"/>
      <c r="B11" s="10"/>
      <c r="C11" s="12"/>
      <c r="D11" s="13"/>
      <c r="E11" s="13"/>
      <c r="F11" s="13"/>
      <c r="G11" s="13"/>
      <c r="H11" s="13"/>
      <c r="I11" s="13"/>
      <c r="J11" s="13"/>
      <c r="K11" s="14"/>
    </row>
    <row r="12" spans="1:21" ht="12.75" thickBot="1" x14ac:dyDescent="0.25"/>
    <row r="13" spans="1:21" ht="12" customHeight="1" x14ac:dyDescent="0.25">
      <c r="A13" s="128" t="s">
        <v>24</v>
      </c>
      <c r="B13" s="129"/>
      <c r="C13" s="9"/>
      <c r="D13" s="9"/>
      <c r="E13" s="9"/>
      <c r="F13" s="194" t="s">
        <v>21</v>
      </c>
      <c r="G13" s="195"/>
      <c r="H13" s="9"/>
      <c r="I13" s="194" t="s">
        <v>22</v>
      </c>
      <c r="J13" s="195"/>
      <c r="K13" s="9"/>
      <c r="L13" s="194" t="s">
        <v>23</v>
      </c>
      <c r="M13" s="195"/>
      <c r="N13" s="9"/>
      <c r="O13" s="9"/>
      <c r="P13"/>
      <c r="Q13"/>
      <c r="R13" s="9"/>
    </row>
    <row r="14" spans="1:21" ht="15.75" thickBot="1" x14ac:dyDescent="0.3">
      <c r="A14" s="179"/>
      <c r="B14" s="180"/>
      <c r="C14" s="9"/>
      <c r="D14" s="9"/>
      <c r="E14" s="9"/>
      <c r="F14" s="196"/>
      <c r="G14" s="197"/>
      <c r="H14" s="9"/>
      <c r="I14" s="196"/>
      <c r="J14" s="197"/>
      <c r="K14" s="9"/>
      <c r="L14" s="196"/>
      <c r="M14" s="197"/>
      <c r="N14" s="9"/>
      <c r="O14" s="9"/>
      <c r="P14"/>
      <c r="Q14"/>
      <c r="R14" s="9"/>
    </row>
    <row r="15" spans="1:21" ht="12.75" thickBot="1" x14ac:dyDescent="0.25">
      <c r="A15" s="137" t="s">
        <v>50</v>
      </c>
      <c r="B15" s="137"/>
      <c r="C15" s="9"/>
      <c r="D15" s="9"/>
      <c r="E15" s="9"/>
      <c r="F15" s="135">
        <v>43707</v>
      </c>
      <c r="G15" s="134"/>
      <c r="H15" s="9"/>
      <c r="I15" s="135">
        <v>43836</v>
      </c>
      <c r="J15" s="134"/>
      <c r="K15" s="9"/>
      <c r="L15" s="135">
        <v>43941</v>
      </c>
      <c r="M15" s="134"/>
      <c r="N15" s="9"/>
      <c r="O15" s="9"/>
      <c r="P15" s="136"/>
      <c r="Q15" s="136"/>
      <c r="R15" s="9"/>
    </row>
    <row r="16" spans="1:21" ht="12.75" thickBot="1" x14ac:dyDescent="0.25">
      <c r="A16" s="137" t="s">
        <v>51</v>
      </c>
      <c r="B16" s="137"/>
      <c r="C16" s="9"/>
      <c r="D16" s="9"/>
      <c r="E16" s="9"/>
      <c r="F16" s="135">
        <v>43819</v>
      </c>
      <c r="G16" s="134"/>
      <c r="H16" s="9"/>
      <c r="I16" s="135">
        <v>43924</v>
      </c>
      <c r="J16" s="134"/>
      <c r="K16" s="9"/>
      <c r="L16" s="135">
        <v>44036</v>
      </c>
      <c r="M16" s="134"/>
      <c r="N16" s="9"/>
      <c r="O16" s="9"/>
      <c r="P16" s="136"/>
      <c r="Q16" s="136"/>
      <c r="R16" s="9"/>
    </row>
    <row r="17" spans="1:19" ht="12.75" thickBot="1" x14ac:dyDescent="0.25">
      <c r="A17" s="137" t="s">
        <v>25</v>
      </c>
      <c r="B17" s="137"/>
      <c r="C17" s="9"/>
      <c r="D17" s="9"/>
      <c r="E17" s="9"/>
      <c r="F17" s="198">
        <v>14</v>
      </c>
      <c r="G17" s="182"/>
      <c r="H17" s="9"/>
      <c r="I17" s="133">
        <v>12</v>
      </c>
      <c r="J17" s="134"/>
      <c r="K17" s="9"/>
      <c r="L17" s="133">
        <v>13</v>
      </c>
      <c r="M17" s="134"/>
      <c r="N17" s="9"/>
      <c r="O17" s="9"/>
      <c r="P17" s="136"/>
      <c r="Q17" s="136"/>
      <c r="R17" s="9"/>
    </row>
    <row r="18" spans="1:19" ht="12.75" thickBot="1" x14ac:dyDescent="0.25">
      <c r="A18" s="137" t="s">
        <v>52</v>
      </c>
      <c r="B18" s="137"/>
      <c r="C18" s="9"/>
      <c r="D18" s="9"/>
      <c r="E18" s="9"/>
      <c r="F18" s="181">
        <v>43819</v>
      </c>
      <c r="G18" s="182"/>
      <c r="H18" s="9"/>
      <c r="I18" s="135">
        <v>43924</v>
      </c>
      <c r="J18" s="134"/>
      <c r="K18" s="9"/>
      <c r="L18" s="135">
        <v>44036</v>
      </c>
      <c r="M18" s="134"/>
      <c r="N18" s="9"/>
      <c r="O18" s="9"/>
      <c r="P18" s="136"/>
      <c r="Q18" s="136"/>
      <c r="R18" s="11"/>
      <c r="S18" s="17"/>
    </row>
    <row r="19" spans="1:19" ht="12.75" thickBot="1" x14ac:dyDescent="0.25">
      <c r="A19" s="32"/>
      <c r="B19" s="32"/>
      <c r="C19" s="9"/>
      <c r="D19" s="9"/>
      <c r="E19" s="9"/>
      <c r="F19" s="33"/>
      <c r="G19" s="33"/>
      <c r="H19" s="9"/>
      <c r="I19" s="33"/>
      <c r="J19" s="33"/>
      <c r="K19" s="9"/>
      <c r="L19" s="34"/>
      <c r="M19" s="33"/>
      <c r="N19" s="9"/>
      <c r="O19" s="9"/>
      <c r="P19" s="33"/>
      <c r="Q19" s="33"/>
      <c r="R19" s="11"/>
      <c r="S19" s="17"/>
    </row>
    <row r="20" spans="1:19" ht="27.75" customHeight="1" thickBot="1" x14ac:dyDescent="0.25">
      <c r="A20" s="128" t="s">
        <v>15</v>
      </c>
      <c r="B20" s="129"/>
      <c r="C20" s="52"/>
      <c r="D20" s="53"/>
      <c r="E20" s="53"/>
      <c r="F20" s="21"/>
      <c r="G20" s="21"/>
      <c r="H20" s="21"/>
      <c r="I20" s="21"/>
      <c r="J20" s="21"/>
      <c r="K20" s="21"/>
      <c r="L20" s="21"/>
      <c r="M20" s="21"/>
      <c r="N20" s="21"/>
      <c r="O20" s="21"/>
      <c r="P20" s="210" t="s">
        <v>117</v>
      </c>
      <c r="Q20" s="211"/>
    </row>
    <row r="21" spans="1:19" ht="12.75" thickBot="1" x14ac:dyDescent="0.25">
      <c r="A21" s="54" t="s">
        <v>26</v>
      </c>
      <c r="B21" s="54"/>
      <c r="C21" s="54"/>
      <c r="D21" s="54"/>
      <c r="E21" s="54"/>
      <c r="F21" s="183"/>
      <c r="G21" s="184"/>
      <c r="H21" s="111"/>
      <c r="I21" s="138"/>
      <c r="J21" s="139"/>
      <c r="K21" s="112"/>
      <c r="L21" s="208"/>
      <c r="M21" s="209"/>
      <c r="N21" s="112"/>
      <c r="O21" s="112"/>
      <c r="P21" s="126"/>
      <c r="Q21" s="127"/>
      <c r="R21" s="19"/>
      <c r="S21" s="17"/>
    </row>
    <row r="22" spans="1:19" ht="12.75" thickBot="1" x14ac:dyDescent="0.25">
      <c r="A22" s="55" t="s">
        <v>27</v>
      </c>
      <c r="B22" s="55"/>
      <c r="C22" s="55"/>
      <c r="D22" s="55"/>
      <c r="E22" s="55"/>
      <c r="F22" s="183"/>
      <c r="G22" s="184"/>
      <c r="H22" s="112"/>
      <c r="I22" s="126"/>
      <c r="J22" s="127"/>
      <c r="K22" s="112"/>
      <c r="L22" s="126"/>
      <c r="M22" s="127"/>
      <c r="N22" s="112"/>
      <c r="O22" s="112"/>
      <c r="P22" s="126"/>
      <c r="Q22" s="127"/>
      <c r="R22" s="19"/>
      <c r="S22" s="17"/>
    </row>
    <row r="23" spans="1:19" ht="12.75" thickBot="1" x14ac:dyDescent="0.25">
      <c r="A23" s="22" t="s">
        <v>58</v>
      </c>
      <c r="B23" s="22"/>
      <c r="C23" s="22"/>
      <c r="D23" s="22"/>
      <c r="E23" s="22"/>
      <c r="F23" s="140">
        <f>'C&amp;YP'!H70</f>
        <v>0</v>
      </c>
      <c r="G23" s="141"/>
      <c r="H23" s="26"/>
      <c r="I23" s="119">
        <f>'C&amp;YP'!H71</f>
        <v>0</v>
      </c>
      <c r="J23" s="120"/>
      <c r="K23" s="26"/>
      <c r="L23" s="119">
        <f>'C&amp;YP'!H72</f>
        <v>0</v>
      </c>
      <c r="M23" s="120"/>
      <c r="N23" s="26"/>
      <c r="O23" s="26"/>
      <c r="P23" s="119"/>
      <c r="Q23" s="120"/>
      <c r="R23" s="19"/>
      <c r="S23" s="17"/>
    </row>
    <row r="24" spans="1:19" ht="12.75" thickBot="1" x14ac:dyDescent="0.25">
      <c r="A24" s="22" t="s">
        <v>31</v>
      </c>
      <c r="B24" s="22"/>
      <c r="C24" s="22"/>
      <c r="D24" s="22"/>
      <c r="E24" s="22"/>
      <c r="F24" s="140">
        <f>'C&amp;YP'!O70</f>
        <v>0</v>
      </c>
      <c r="G24" s="141"/>
      <c r="H24" s="26"/>
      <c r="I24" s="119">
        <f>'C&amp;YP'!O70</f>
        <v>0</v>
      </c>
      <c r="J24" s="120"/>
      <c r="K24" s="26"/>
      <c r="L24" s="119">
        <f>'C&amp;YP'!O70</f>
        <v>0</v>
      </c>
      <c r="M24" s="120"/>
      <c r="N24" s="26"/>
      <c r="O24" s="26"/>
      <c r="P24" s="117"/>
      <c r="Q24" s="118"/>
      <c r="R24" s="19"/>
      <c r="S24" s="17"/>
    </row>
    <row r="25" spans="1:19" ht="12.75" thickBot="1" x14ac:dyDescent="0.25">
      <c r="A25" s="22"/>
      <c r="B25" s="22"/>
      <c r="C25" s="22"/>
      <c r="D25" s="22"/>
      <c r="E25" s="22"/>
      <c r="F25" s="45"/>
      <c r="G25" s="45"/>
      <c r="H25" s="26"/>
      <c r="I25" s="45"/>
      <c r="J25" s="45"/>
      <c r="K25" s="26"/>
      <c r="L25" s="45"/>
      <c r="M25" s="45"/>
      <c r="N25" s="26"/>
      <c r="O25" s="26"/>
      <c r="P25" s="45"/>
      <c r="Q25" s="45"/>
      <c r="R25" s="19"/>
      <c r="S25" s="17"/>
    </row>
    <row r="26" spans="1:19" ht="26.25" customHeight="1" thickBot="1" x14ac:dyDescent="0.25">
      <c r="A26" s="128" t="s">
        <v>60</v>
      </c>
      <c r="B26" s="129"/>
      <c r="C26" s="22"/>
      <c r="D26" s="22"/>
      <c r="E26" s="22"/>
      <c r="F26" s="19"/>
      <c r="G26" s="17"/>
    </row>
    <row r="27" spans="1:19" ht="12.75" thickBot="1" x14ac:dyDescent="0.25">
      <c r="A27" s="54" t="s">
        <v>30</v>
      </c>
      <c r="B27" s="54"/>
      <c r="C27" s="54"/>
      <c r="D27" s="54"/>
      <c r="E27" s="54"/>
      <c r="F27" s="119">
        <f>'C&amp;YP'!P70</f>
        <v>0</v>
      </c>
      <c r="G27" s="120"/>
      <c r="H27" s="26"/>
      <c r="I27" s="119">
        <f>'C&amp;YP'!P71</f>
        <v>0</v>
      </c>
      <c r="J27" s="120"/>
      <c r="K27" s="26"/>
      <c r="L27" s="119">
        <f>'C&amp;YP'!P72</f>
        <v>0</v>
      </c>
      <c r="M27" s="120"/>
      <c r="N27" s="26"/>
      <c r="O27" s="26"/>
      <c r="P27" s="119">
        <f>F27+I27+L27</f>
        <v>0</v>
      </c>
      <c r="Q27" s="120"/>
      <c r="R27" s="19"/>
      <c r="S27" s="17"/>
    </row>
    <row r="28" spans="1:19" ht="6" customHeight="1" thickBot="1" x14ac:dyDescent="0.25">
      <c r="A28" s="54"/>
      <c r="B28" s="54"/>
      <c r="C28" s="54"/>
      <c r="D28" s="54"/>
      <c r="E28" s="54"/>
      <c r="F28" s="24"/>
      <c r="G28" s="24"/>
      <c r="H28" s="24"/>
      <c r="I28" s="24"/>
      <c r="J28" s="24"/>
      <c r="K28" s="24"/>
      <c r="L28" s="24"/>
      <c r="M28" s="24"/>
      <c r="N28" s="24"/>
      <c r="O28" s="24"/>
      <c r="P28" s="24"/>
      <c r="Q28" s="24"/>
      <c r="R28" s="9"/>
    </row>
    <row r="29" spans="1:19" ht="12.75" thickBot="1" x14ac:dyDescent="0.25">
      <c r="A29" s="22" t="s">
        <v>28</v>
      </c>
      <c r="B29" s="22"/>
      <c r="C29" s="22"/>
      <c r="D29" s="22"/>
      <c r="E29" s="22"/>
      <c r="F29" s="119">
        <f>'C&amp;YP'!R70</f>
        <v>0</v>
      </c>
      <c r="G29" s="120"/>
      <c r="H29" s="28"/>
      <c r="I29" s="119">
        <f>'C&amp;YP'!R71</f>
        <v>0</v>
      </c>
      <c r="J29" s="120"/>
      <c r="K29" s="28"/>
      <c r="L29" s="119">
        <f>'C&amp;YP'!R72</f>
        <v>0</v>
      </c>
      <c r="M29" s="120"/>
      <c r="N29" s="28"/>
      <c r="O29" s="28"/>
      <c r="P29" s="119">
        <f>SUM(F29:M29)</f>
        <v>0</v>
      </c>
      <c r="Q29" s="120"/>
      <c r="R29" s="18"/>
    </row>
    <row r="30" spans="1:19" ht="12.75" thickBot="1" x14ac:dyDescent="0.25">
      <c r="A30" s="54" t="s">
        <v>48</v>
      </c>
      <c r="B30" s="54"/>
      <c r="C30" s="54"/>
      <c r="D30" s="54"/>
      <c r="E30" s="54"/>
      <c r="F30" s="119">
        <f>'C&amp;YP'!R74</f>
        <v>0</v>
      </c>
      <c r="G30" s="120"/>
      <c r="H30" s="24"/>
      <c r="I30" s="119">
        <f>'C&amp;YP'!R87</f>
        <v>0</v>
      </c>
      <c r="J30" s="120"/>
      <c r="K30" s="24"/>
      <c r="L30" s="119">
        <f>'C&amp;YP'!R100</f>
        <v>0</v>
      </c>
      <c r="M30" s="120"/>
      <c r="N30" s="24"/>
      <c r="O30" s="24"/>
      <c r="P30" s="119">
        <f t="shared" ref="P30:P37" si="0">SUM(F30:M30)</f>
        <v>0</v>
      </c>
      <c r="Q30" s="120"/>
      <c r="R30" s="9"/>
    </row>
    <row r="31" spans="1:19" ht="12.75" thickBot="1" x14ac:dyDescent="0.25">
      <c r="A31" s="54" t="s">
        <v>49</v>
      </c>
      <c r="B31" s="54"/>
      <c r="C31" s="54"/>
      <c r="D31" s="54"/>
      <c r="E31" s="54"/>
      <c r="F31" s="119">
        <f>'C&amp;YP'!R75</f>
        <v>0</v>
      </c>
      <c r="G31" s="120"/>
      <c r="H31" s="24"/>
      <c r="I31" s="119">
        <f>'C&amp;YP'!R88</f>
        <v>0</v>
      </c>
      <c r="J31" s="120"/>
      <c r="K31" s="24"/>
      <c r="L31" s="119">
        <f>'C&amp;YP'!R101</f>
        <v>0</v>
      </c>
      <c r="M31" s="120"/>
      <c r="N31" s="24"/>
      <c r="O31" s="24"/>
      <c r="P31" s="119">
        <f t="shared" si="0"/>
        <v>0</v>
      </c>
      <c r="Q31" s="120"/>
      <c r="R31" s="9"/>
    </row>
    <row r="32" spans="1:19" ht="12.75" thickBot="1" x14ac:dyDescent="0.25">
      <c r="A32" s="54" t="s">
        <v>43</v>
      </c>
      <c r="B32" s="54"/>
      <c r="C32" s="54"/>
      <c r="D32" s="54"/>
      <c r="E32" s="54"/>
      <c r="F32" s="119">
        <f>'C&amp;YP'!R76</f>
        <v>0</v>
      </c>
      <c r="G32" s="120"/>
      <c r="H32" s="24"/>
      <c r="I32" s="119">
        <f>'C&amp;YP'!R89</f>
        <v>0</v>
      </c>
      <c r="J32" s="120"/>
      <c r="K32" s="24"/>
      <c r="L32" s="119">
        <f>'C&amp;YP'!R102</f>
        <v>0</v>
      </c>
      <c r="M32" s="120"/>
      <c r="N32" s="24"/>
      <c r="O32" s="24"/>
      <c r="P32" s="119">
        <f t="shared" si="0"/>
        <v>0</v>
      </c>
      <c r="Q32" s="120"/>
      <c r="R32" s="9"/>
    </row>
    <row r="33" spans="1:18" ht="12.75" thickBot="1" x14ac:dyDescent="0.25">
      <c r="A33" s="54" t="s">
        <v>44</v>
      </c>
      <c r="B33" s="54"/>
      <c r="C33" s="54"/>
      <c r="D33" s="54"/>
      <c r="E33" s="54"/>
      <c r="F33" s="119">
        <f>'C&amp;YP'!R77</f>
        <v>0</v>
      </c>
      <c r="G33" s="120"/>
      <c r="H33" s="24"/>
      <c r="I33" s="119">
        <f>'C&amp;YP'!R90</f>
        <v>0</v>
      </c>
      <c r="J33" s="120"/>
      <c r="K33" s="24"/>
      <c r="L33" s="119">
        <f>'C&amp;YP'!R103</f>
        <v>0</v>
      </c>
      <c r="M33" s="120"/>
      <c r="N33" s="24"/>
      <c r="O33" s="24"/>
      <c r="P33" s="119">
        <f t="shared" si="0"/>
        <v>0</v>
      </c>
      <c r="Q33" s="120"/>
      <c r="R33" s="9"/>
    </row>
    <row r="34" spans="1:18" ht="12.75" thickBot="1" x14ac:dyDescent="0.25">
      <c r="A34" s="54" t="s">
        <v>45</v>
      </c>
      <c r="B34" s="54"/>
      <c r="C34" s="54"/>
      <c r="D34" s="54"/>
      <c r="E34" s="54"/>
      <c r="F34" s="119">
        <f>'C&amp;YP'!R78</f>
        <v>0</v>
      </c>
      <c r="G34" s="120"/>
      <c r="H34" s="24"/>
      <c r="I34" s="119">
        <f>'C&amp;YP'!R91</f>
        <v>0</v>
      </c>
      <c r="J34" s="120"/>
      <c r="K34" s="24"/>
      <c r="L34" s="119">
        <f>'C&amp;YP'!R104</f>
        <v>0</v>
      </c>
      <c r="M34" s="120"/>
      <c r="N34" s="24"/>
      <c r="O34" s="24"/>
      <c r="P34" s="119">
        <f t="shared" si="0"/>
        <v>0</v>
      </c>
      <c r="Q34" s="120"/>
      <c r="R34" s="9"/>
    </row>
    <row r="35" spans="1:18" ht="12.75" thickBot="1" x14ac:dyDescent="0.25">
      <c r="A35" s="54" t="s">
        <v>47</v>
      </c>
      <c r="B35" s="54"/>
      <c r="C35" s="54"/>
      <c r="D35" s="54"/>
      <c r="E35" s="54"/>
      <c r="F35" s="119">
        <f>'C&amp;YP'!R79</f>
        <v>0</v>
      </c>
      <c r="G35" s="120"/>
      <c r="H35" s="24"/>
      <c r="I35" s="119">
        <f>'C&amp;YP'!R92</f>
        <v>0</v>
      </c>
      <c r="J35" s="120"/>
      <c r="K35" s="24"/>
      <c r="L35" s="119">
        <f>'C&amp;YP'!R105</f>
        <v>0</v>
      </c>
      <c r="M35" s="120"/>
      <c r="N35" s="24"/>
      <c r="O35" s="24"/>
      <c r="P35" s="119">
        <f t="shared" si="0"/>
        <v>0</v>
      </c>
      <c r="Q35" s="120"/>
      <c r="R35" s="9"/>
    </row>
    <row r="36" spans="1:18" ht="12.75" thickBot="1" x14ac:dyDescent="0.25">
      <c r="A36" s="54" t="s">
        <v>46</v>
      </c>
      <c r="B36" s="54"/>
      <c r="C36" s="54"/>
      <c r="D36" s="54"/>
      <c r="E36" s="54"/>
      <c r="F36" s="119">
        <f>'C&amp;YP'!R80</f>
        <v>0</v>
      </c>
      <c r="G36" s="120"/>
      <c r="H36" s="24"/>
      <c r="I36" s="119">
        <f>'C&amp;YP'!R93</f>
        <v>0</v>
      </c>
      <c r="J36" s="120"/>
      <c r="K36" s="24"/>
      <c r="L36" s="119">
        <f>'C&amp;YP'!R106</f>
        <v>0</v>
      </c>
      <c r="M36" s="120"/>
      <c r="N36" s="24"/>
      <c r="O36" s="24"/>
      <c r="P36" s="119">
        <f t="shared" si="0"/>
        <v>0</v>
      </c>
      <c r="Q36" s="120"/>
      <c r="R36" s="9"/>
    </row>
    <row r="37" spans="1:18" ht="12.75" thickBot="1" x14ac:dyDescent="0.25">
      <c r="A37" s="54" t="s">
        <v>114</v>
      </c>
      <c r="B37" s="54"/>
      <c r="C37" s="54"/>
      <c r="D37" s="54"/>
      <c r="E37" s="54"/>
      <c r="F37" s="119">
        <f>'C&amp;YP'!R81</f>
        <v>0</v>
      </c>
      <c r="G37" s="120"/>
      <c r="H37" s="24"/>
      <c r="I37" s="119">
        <f>'C&amp;YP'!R94</f>
        <v>0</v>
      </c>
      <c r="J37" s="120"/>
      <c r="K37" s="24"/>
      <c r="L37" s="119">
        <f>'C&amp;YP'!R107</f>
        <v>0</v>
      </c>
      <c r="M37" s="120"/>
      <c r="N37" s="24"/>
      <c r="O37" s="24"/>
      <c r="P37" s="119">
        <f t="shared" si="0"/>
        <v>0</v>
      </c>
      <c r="Q37" s="120"/>
      <c r="R37" s="9"/>
    </row>
    <row r="38" spans="1:18" ht="15" customHeight="1" thickBot="1" x14ac:dyDescent="0.25">
      <c r="A38" s="54" t="s">
        <v>113</v>
      </c>
      <c r="B38" s="54"/>
      <c r="C38" s="54"/>
      <c r="D38" s="54"/>
      <c r="E38" s="54"/>
      <c r="F38" s="117">
        <f>'C&amp;YP'!R83</f>
        <v>0</v>
      </c>
      <c r="G38" s="118"/>
      <c r="H38" s="24"/>
      <c r="I38" s="117">
        <f>'C&amp;YP'!R96</f>
        <v>0</v>
      </c>
      <c r="J38" s="118"/>
      <c r="K38" s="24"/>
      <c r="L38" s="117">
        <f>'C&amp;YP'!R109</f>
        <v>0</v>
      </c>
      <c r="M38" s="118"/>
      <c r="N38" s="24"/>
      <c r="O38" s="24"/>
      <c r="P38" s="119">
        <f t="shared" ref="P38:P41" si="1">SUM(F38:M38)</f>
        <v>0</v>
      </c>
      <c r="Q38" s="120"/>
      <c r="R38" s="9"/>
    </row>
    <row r="39" spans="1:18" ht="15" customHeight="1" thickBot="1" x14ac:dyDescent="0.25">
      <c r="A39" s="54" t="s">
        <v>115</v>
      </c>
      <c r="B39" s="54"/>
      <c r="C39" s="54"/>
      <c r="D39" s="54"/>
      <c r="E39" s="54"/>
      <c r="F39" s="117">
        <f>'C&amp;YP'!R84</f>
        <v>0</v>
      </c>
      <c r="G39" s="118"/>
      <c r="H39" s="24"/>
      <c r="I39" s="117">
        <f>'C&amp;YP'!R97</f>
        <v>0</v>
      </c>
      <c r="J39" s="118"/>
      <c r="K39" s="24"/>
      <c r="L39" s="117">
        <f>'C&amp;YP'!R110</f>
        <v>0</v>
      </c>
      <c r="M39" s="118"/>
      <c r="N39" s="24"/>
      <c r="O39" s="24"/>
      <c r="P39" s="119">
        <f t="shared" si="1"/>
        <v>0</v>
      </c>
      <c r="Q39" s="120"/>
      <c r="R39" s="9"/>
    </row>
    <row r="40" spans="1:18" ht="15" customHeight="1" thickBot="1" x14ac:dyDescent="0.25">
      <c r="A40" s="54" t="s">
        <v>116</v>
      </c>
      <c r="B40" s="54"/>
      <c r="C40" s="54"/>
      <c r="D40" s="54"/>
      <c r="E40" s="54"/>
      <c r="F40" s="117">
        <f>'C&amp;YP'!R85</f>
        <v>0</v>
      </c>
      <c r="G40" s="118"/>
      <c r="H40" s="24"/>
      <c r="I40" s="117">
        <f>'C&amp;YP'!R98</f>
        <v>0</v>
      </c>
      <c r="J40" s="118"/>
      <c r="K40" s="24"/>
      <c r="L40" s="117">
        <f>'C&amp;YP'!R111</f>
        <v>0</v>
      </c>
      <c r="M40" s="118"/>
      <c r="N40" s="24"/>
      <c r="O40" s="24"/>
      <c r="P40" s="119">
        <f t="shared" si="1"/>
        <v>0</v>
      </c>
      <c r="Q40" s="120"/>
      <c r="R40" s="9"/>
    </row>
    <row r="41" spans="1:18" ht="12.75" thickBot="1" x14ac:dyDescent="0.25">
      <c r="A41" s="54" t="s">
        <v>29</v>
      </c>
      <c r="B41" s="54"/>
      <c r="C41" s="54"/>
      <c r="D41" s="54"/>
      <c r="E41" s="54"/>
      <c r="F41" s="119">
        <f>'C&amp;YP'!R82</f>
        <v>0</v>
      </c>
      <c r="G41" s="120"/>
      <c r="H41" s="24"/>
      <c r="I41" s="119">
        <f>'C&amp;YP'!R95</f>
        <v>0</v>
      </c>
      <c r="J41" s="120"/>
      <c r="K41" s="24"/>
      <c r="L41" s="119">
        <f>'C&amp;YP'!R108</f>
        <v>0</v>
      </c>
      <c r="M41" s="120"/>
      <c r="N41" s="24"/>
      <c r="O41" s="24"/>
      <c r="P41" s="119">
        <f t="shared" si="1"/>
        <v>0</v>
      </c>
      <c r="Q41" s="120"/>
      <c r="R41" s="9"/>
    </row>
    <row r="42" spans="1:18" x14ac:dyDescent="0.2">
      <c r="A42" s="54"/>
      <c r="B42" s="54"/>
      <c r="C42" s="54"/>
      <c r="D42" s="54"/>
      <c r="E42" s="54"/>
      <c r="F42" s="45"/>
      <c r="G42" s="45"/>
      <c r="H42" s="24"/>
      <c r="I42" s="45"/>
      <c r="J42" s="45"/>
      <c r="K42" s="24"/>
      <c r="L42" s="45"/>
      <c r="M42" s="45"/>
      <c r="N42" s="24"/>
      <c r="O42" s="24"/>
      <c r="P42" s="45"/>
      <c r="Q42" s="45"/>
      <c r="R42" s="9"/>
    </row>
    <row r="43" spans="1:18" ht="15.75" thickBot="1" x14ac:dyDescent="0.3">
      <c r="A43" s="56"/>
      <c r="B43" s="56"/>
      <c r="C43" s="56"/>
      <c r="D43" s="56"/>
      <c r="E43" s="56"/>
      <c r="F43"/>
      <c r="G43"/>
      <c r="H43"/>
      <c r="I43"/>
      <c r="J43"/>
      <c r="K43"/>
      <c r="L43"/>
      <c r="M43"/>
      <c r="N43"/>
      <c r="O43"/>
      <c r="P43"/>
      <c r="Q43"/>
      <c r="R43"/>
    </row>
    <row r="44" spans="1:18" ht="15.75" thickBot="1" x14ac:dyDescent="0.3">
      <c r="A44" s="128" t="s">
        <v>70</v>
      </c>
      <c r="B44" s="129"/>
      <c r="C44" s="56"/>
      <c r="D44" s="56"/>
      <c r="E44" s="56"/>
      <c r="F44"/>
      <c r="G44"/>
      <c r="H44"/>
      <c r="I44"/>
      <c r="J44"/>
      <c r="K44"/>
      <c r="L44"/>
      <c r="M44"/>
      <c r="N44"/>
      <c r="O44"/>
      <c r="P44"/>
      <c r="Q44"/>
      <c r="R44"/>
    </row>
    <row r="45" spans="1:18" ht="15.75" thickBot="1" x14ac:dyDescent="0.3">
      <c r="A45" s="57" t="s">
        <v>71</v>
      </c>
      <c r="B45" s="56"/>
      <c r="C45" s="56"/>
      <c r="D45" s="56"/>
      <c r="E45" s="58"/>
      <c r="F45" s="132">
        <f>'Academic progress'!K71</f>
        <v>0</v>
      </c>
      <c r="G45" s="132"/>
      <c r="H45" s="101"/>
      <c r="I45" s="122">
        <f>'Academic progress'!AN71</f>
        <v>0</v>
      </c>
      <c r="J45" s="114"/>
      <c r="K45" s="56"/>
      <c r="L45" s="122">
        <f>'Academic progress'!BQ71</f>
        <v>0</v>
      </c>
      <c r="M45" s="114"/>
      <c r="N45" s="102"/>
      <c r="O45" s="103"/>
      <c r="P45" s="113">
        <f>F45+I45+L45</f>
        <v>0</v>
      </c>
      <c r="Q45" s="114"/>
      <c r="R45"/>
    </row>
    <row r="46" spans="1:18" ht="15.75" thickBot="1" x14ac:dyDescent="0.3">
      <c r="A46" s="57" t="s">
        <v>72</v>
      </c>
      <c r="B46" s="56"/>
      <c r="C46" s="56"/>
      <c r="D46" s="56"/>
      <c r="E46" s="56"/>
      <c r="F46" s="122">
        <f>'Academic progress'!L71</f>
        <v>0</v>
      </c>
      <c r="G46" s="114"/>
      <c r="H46" s="56"/>
      <c r="I46" s="122">
        <f>'Academic progress'!AO71</f>
        <v>0</v>
      </c>
      <c r="J46" s="114"/>
      <c r="K46" s="56"/>
      <c r="L46" s="122">
        <f>'Academic progress'!BR71</f>
        <v>0</v>
      </c>
      <c r="M46" s="114"/>
      <c r="N46" s="102"/>
      <c r="O46" s="101"/>
      <c r="P46" s="113">
        <f>F46+I46+L46</f>
        <v>0</v>
      </c>
      <c r="Q46" s="114"/>
      <c r="R46"/>
    </row>
    <row r="47" spans="1:18" ht="15.75" thickBot="1" x14ac:dyDescent="0.3">
      <c r="A47" s="22" t="s">
        <v>73</v>
      </c>
      <c r="B47" s="56"/>
      <c r="C47" s="56"/>
      <c r="D47" s="56"/>
      <c r="E47" s="58"/>
      <c r="F47" s="121" t="e">
        <f>F46/F45</f>
        <v>#DIV/0!</v>
      </c>
      <c r="G47" s="116"/>
      <c r="H47" s="56"/>
      <c r="I47" s="121" t="e">
        <f>I46/I45</f>
        <v>#DIV/0!</v>
      </c>
      <c r="J47" s="116"/>
      <c r="K47" s="56"/>
      <c r="L47" s="121" t="e">
        <f>Contract!L46/Contract!L45</f>
        <v>#DIV/0!</v>
      </c>
      <c r="M47" s="116"/>
      <c r="N47" s="102"/>
      <c r="O47" s="104"/>
      <c r="P47" s="115" t="e">
        <f>P46/P45</f>
        <v>#DIV/0!</v>
      </c>
      <c r="Q47" s="116"/>
      <c r="R47"/>
    </row>
    <row r="48" spans="1:18" ht="15.75" thickBot="1" x14ac:dyDescent="0.3">
      <c r="A48" s="50"/>
      <c r="B48" s="22"/>
      <c r="C48" s="22"/>
      <c r="D48" s="22"/>
      <c r="E48" s="22"/>
      <c r="F48"/>
      <c r="G48"/>
      <c r="H48"/>
      <c r="I48"/>
      <c r="J48"/>
      <c r="K48"/>
      <c r="L48"/>
      <c r="M48"/>
      <c r="N48"/>
      <c r="O48"/>
      <c r="P48"/>
      <c r="Q48"/>
      <c r="R48" s="9"/>
    </row>
    <row r="49" spans="1:33" ht="12.75" thickBot="1" x14ac:dyDescent="0.25">
      <c r="A49" s="59" t="s">
        <v>32</v>
      </c>
      <c r="B49" s="60"/>
      <c r="C49" s="60"/>
      <c r="D49" s="60"/>
      <c r="E49" s="60"/>
      <c r="F49" s="126">
        <f>'C&amp;YP'!F70</f>
        <v>0</v>
      </c>
      <c r="G49" s="127"/>
      <c r="H49" s="31"/>
      <c r="I49" s="126"/>
      <c r="J49" s="127"/>
      <c r="K49" s="31"/>
      <c r="L49" s="126"/>
      <c r="M49" s="127"/>
      <c r="N49" s="31"/>
      <c r="O49" s="31"/>
      <c r="P49" s="126">
        <f t="shared" ref="P49" si="2">SUM(F49:M49)</f>
        <v>0</v>
      </c>
      <c r="Q49" s="127"/>
      <c r="R49" s="9"/>
    </row>
    <row r="50" spans="1:33" ht="12.75" thickBot="1" x14ac:dyDescent="0.25">
      <c r="A50" s="61" t="s">
        <v>33</v>
      </c>
      <c r="B50" s="50"/>
      <c r="C50" s="50"/>
      <c r="D50" s="50"/>
      <c r="E50" s="50"/>
      <c r="F50" s="126"/>
      <c r="G50" s="127"/>
      <c r="H50" s="31"/>
      <c r="I50" s="126"/>
      <c r="J50" s="127"/>
      <c r="K50" s="31"/>
      <c r="L50" s="126"/>
      <c r="M50" s="127"/>
      <c r="N50" s="31"/>
      <c r="O50" s="31"/>
      <c r="P50" s="126">
        <f>SUM(F50:M50)</f>
        <v>0</v>
      </c>
      <c r="Q50" s="127"/>
      <c r="R50" s="9"/>
    </row>
    <row r="51" spans="1:33" x14ac:dyDescent="0.2">
      <c r="A51" s="23"/>
      <c r="B51" s="23"/>
      <c r="C51" s="23"/>
      <c r="D51" s="23"/>
      <c r="E51" s="23"/>
      <c r="F51" s="27"/>
      <c r="G51" s="27"/>
      <c r="H51" s="27"/>
      <c r="I51" s="29"/>
      <c r="J51" s="29"/>
      <c r="K51" s="27"/>
      <c r="L51" s="29"/>
      <c r="M51" s="29"/>
      <c r="N51" s="27"/>
      <c r="O51" s="29"/>
      <c r="P51" s="29"/>
      <c r="Q51" s="30"/>
      <c r="R51" s="20"/>
      <c r="S51" s="20"/>
      <c r="T51" s="11"/>
      <c r="U51" s="17"/>
      <c r="V51" s="17"/>
    </row>
    <row r="52" spans="1:33" ht="12.75" thickBot="1" x14ac:dyDescent="0.25">
      <c r="A52" s="9"/>
      <c r="B52" s="24"/>
      <c r="C52" s="24"/>
      <c r="D52" s="24"/>
      <c r="E52" s="24"/>
      <c r="F52" s="31"/>
      <c r="G52" s="31"/>
      <c r="H52" s="31"/>
      <c r="I52" s="31"/>
      <c r="J52" s="31"/>
      <c r="K52" s="31"/>
      <c r="L52" s="31"/>
      <c r="M52" s="31"/>
      <c r="N52" s="31"/>
      <c r="O52" s="31"/>
      <c r="P52" s="31"/>
      <c r="Q52" s="31"/>
    </row>
    <row r="53" spans="1:33" x14ac:dyDescent="0.2">
      <c r="A53" s="128" t="s">
        <v>9</v>
      </c>
      <c r="B53" s="129"/>
      <c r="C53" s="130"/>
      <c r="D53" s="131"/>
      <c r="E53" s="131"/>
      <c r="F53" s="131"/>
      <c r="G53" s="131"/>
      <c r="H53" s="131"/>
      <c r="I53" s="131"/>
      <c r="J53" s="131"/>
      <c r="K53" s="131"/>
      <c r="L53" s="131"/>
      <c r="M53" s="131"/>
      <c r="N53" s="131"/>
      <c r="O53" s="131"/>
      <c r="P53" s="131"/>
      <c r="Q53" s="131"/>
    </row>
    <row r="54" spans="1:33" x14ac:dyDescent="0.2">
      <c r="A54" s="9"/>
      <c r="B54" s="9"/>
      <c r="C54" s="9"/>
      <c r="D54" s="9"/>
      <c r="E54" s="9"/>
    </row>
    <row r="55" spans="1:33" x14ac:dyDescent="0.2">
      <c r="A55" s="24" t="s">
        <v>42</v>
      </c>
      <c r="B55" s="9"/>
      <c r="C55" s="9"/>
      <c r="D55" s="9"/>
      <c r="E55" s="9"/>
    </row>
    <row r="56" spans="1:33" x14ac:dyDescent="0.2">
      <c r="A56" s="25" t="s">
        <v>118</v>
      </c>
      <c r="B56" s="15"/>
      <c r="C56" s="15"/>
      <c r="D56" s="15"/>
      <c r="E56" s="15"/>
    </row>
    <row r="58" spans="1:33" ht="31.35" customHeight="1" x14ac:dyDescent="0.2">
      <c r="A58" s="16" t="s">
        <v>37</v>
      </c>
      <c r="B58" s="123"/>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5"/>
    </row>
    <row r="59" spans="1:33" x14ac:dyDescent="0.2">
      <c r="B59" s="21"/>
      <c r="C59" s="21"/>
      <c r="D59" s="21"/>
      <c r="E59" s="21"/>
      <c r="F59" s="21"/>
      <c r="G59" s="21"/>
      <c r="H59" s="21"/>
      <c r="I59" s="21"/>
      <c r="J59" s="21"/>
      <c r="K59" s="21"/>
      <c r="L59" s="21"/>
      <c r="M59" s="21"/>
      <c r="N59" s="21"/>
      <c r="O59" s="21"/>
      <c r="P59" s="21"/>
      <c r="Q59" s="21"/>
    </row>
    <row r="60" spans="1:33" ht="28.35" customHeight="1" x14ac:dyDescent="0.2">
      <c r="A60" s="16" t="s">
        <v>39</v>
      </c>
      <c r="B60" s="123"/>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5"/>
    </row>
    <row r="61" spans="1:33" x14ac:dyDescent="0.2">
      <c r="B61" s="21"/>
      <c r="C61" s="21"/>
      <c r="D61" s="21"/>
      <c r="E61" s="21"/>
      <c r="F61" s="21"/>
      <c r="G61" s="21"/>
      <c r="H61" s="21"/>
      <c r="I61" s="21"/>
      <c r="J61" s="21"/>
      <c r="K61" s="21"/>
      <c r="L61" s="21"/>
      <c r="M61" s="21"/>
      <c r="N61" s="21"/>
      <c r="O61" s="21"/>
      <c r="P61" s="21"/>
      <c r="Q61" s="21"/>
    </row>
    <row r="62" spans="1:33" ht="26.45" customHeight="1" x14ac:dyDescent="0.2">
      <c r="A62" s="16" t="s">
        <v>40</v>
      </c>
      <c r="B62" s="12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5"/>
    </row>
  </sheetData>
  <sheetProtection algorithmName="SHA-512" hashValue="T5hp0yLuzta22OEmY7/J21+cqH1k2tevaJT7smR1d463Dip1N+cCwEGKogSLhR+HNhzrGyeinemlHZHCBre3OQ==" saltValue="blC9hdFaGYSdBerHY1pSzg==" spinCount="100000" sheet="1" objects="1" scenarios="1" selectLockedCells="1"/>
  <mergeCells count="148">
    <mergeCell ref="L30:M30"/>
    <mergeCell ref="L27:M27"/>
    <mergeCell ref="L6:Q6"/>
    <mergeCell ref="L7:Q7"/>
    <mergeCell ref="I27:J27"/>
    <mergeCell ref="I17:J17"/>
    <mergeCell ref="F30:G30"/>
    <mergeCell ref="I30:J30"/>
    <mergeCell ref="F32:G32"/>
    <mergeCell ref="P17:Q17"/>
    <mergeCell ref="P18:Q18"/>
    <mergeCell ref="P30:Q30"/>
    <mergeCell ref="L23:M23"/>
    <mergeCell ref="L24:M24"/>
    <mergeCell ref="L21:M21"/>
    <mergeCell ref="P23:Q23"/>
    <mergeCell ref="P24:Q24"/>
    <mergeCell ref="P27:Q27"/>
    <mergeCell ref="L22:M22"/>
    <mergeCell ref="P16:Q16"/>
    <mergeCell ref="P20:Q20"/>
    <mergeCell ref="L13:M14"/>
    <mergeCell ref="L15:M15"/>
    <mergeCell ref="L16:M16"/>
    <mergeCell ref="F33:G33"/>
    <mergeCell ref="F34:G34"/>
    <mergeCell ref="F35:G35"/>
    <mergeCell ref="I31:J31"/>
    <mergeCell ref="I32:J32"/>
    <mergeCell ref="A4:B4"/>
    <mergeCell ref="A13:B14"/>
    <mergeCell ref="F18:G18"/>
    <mergeCell ref="I18:J18"/>
    <mergeCell ref="F21:G21"/>
    <mergeCell ref="F23:G23"/>
    <mergeCell ref="C5:J5"/>
    <mergeCell ref="C7:J7"/>
    <mergeCell ref="C8:J8"/>
    <mergeCell ref="F22:G22"/>
    <mergeCell ref="F13:G14"/>
    <mergeCell ref="F17:G17"/>
    <mergeCell ref="I13:J14"/>
    <mergeCell ref="C4:J4"/>
    <mergeCell ref="L2:T2"/>
    <mergeCell ref="A5:B5"/>
    <mergeCell ref="A9:B9"/>
    <mergeCell ref="A10:B10"/>
    <mergeCell ref="L3:T3"/>
    <mergeCell ref="R6:T6"/>
    <mergeCell ref="R8:T8"/>
    <mergeCell ref="C2:J3"/>
    <mergeCell ref="A2:B3"/>
    <mergeCell ref="N8:P8"/>
    <mergeCell ref="C9:F9"/>
    <mergeCell ref="A8:B8"/>
    <mergeCell ref="R7:T7"/>
    <mergeCell ref="L8:M8"/>
    <mergeCell ref="C10:J10"/>
    <mergeCell ref="A7:B7"/>
    <mergeCell ref="B62:AG62"/>
    <mergeCell ref="A15:B15"/>
    <mergeCell ref="A16:B16"/>
    <mergeCell ref="A17:B17"/>
    <mergeCell ref="A18:B18"/>
    <mergeCell ref="A20:B20"/>
    <mergeCell ref="F29:G29"/>
    <mergeCell ref="I29:J29"/>
    <mergeCell ref="L29:M29"/>
    <mergeCell ref="P29:Q29"/>
    <mergeCell ref="P21:Q21"/>
    <mergeCell ref="P22:Q22"/>
    <mergeCell ref="F15:G15"/>
    <mergeCell ref="F16:G16"/>
    <mergeCell ref="I15:J15"/>
    <mergeCell ref="I16:J16"/>
    <mergeCell ref="F31:G31"/>
    <mergeCell ref="A26:B26"/>
    <mergeCell ref="I21:J21"/>
    <mergeCell ref="I22:J22"/>
    <mergeCell ref="F24:G24"/>
    <mergeCell ref="F27:G27"/>
    <mergeCell ref="I23:J23"/>
    <mergeCell ref="I24:J24"/>
    <mergeCell ref="L17:M17"/>
    <mergeCell ref="L18:M18"/>
    <mergeCell ref="P15:Q15"/>
    <mergeCell ref="B58:AG58"/>
    <mergeCell ref="I33:J33"/>
    <mergeCell ref="I34:J34"/>
    <mergeCell ref="I35:J35"/>
    <mergeCell ref="L31:M31"/>
    <mergeCell ref="L32:M32"/>
    <mergeCell ref="L33:M33"/>
    <mergeCell ref="L34:M34"/>
    <mergeCell ref="L35:M35"/>
    <mergeCell ref="P31:Q31"/>
    <mergeCell ref="P32:Q32"/>
    <mergeCell ref="P33:Q33"/>
    <mergeCell ref="P34:Q34"/>
    <mergeCell ref="P35:Q35"/>
    <mergeCell ref="I45:J45"/>
    <mergeCell ref="L45:M45"/>
    <mergeCell ref="P45:Q45"/>
    <mergeCell ref="A44:B44"/>
    <mergeCell ref="F46:G46"/>
    <mergeCell ref="F47:G47"/>
    <mergeCell ref="I46:J46"/>
    <mergeCell ref="B60:AG60"/>
    <mergeCell ref="L50:M50"/>
    <mergeCell ref="A53:B53"/>
    <mergeCell ref="C53:Q53"/>
    <mergeCell ref="F50:G50"/>
    <mergeCell ref="F36:G36"/>
    <mergeCell ref="F37:G37"/>
    <mergeCell ref="F41:G41"/>
    <mergeCell ref="I36:J36"/>
    <mergeCell ref="I37:J37"/>
    <mergeCell ref="I41:J41"/>
    <mergeCell ref="L36:M36"/>
    <mergeCell ref="L37:M37"/>
    <mergeCell ref="L41:M41"/>
    <mergeCell ref="F49:G49"/>
    <mergeCell ref="I49:J49"/>
    <mergeCell ref="L49:M49"/>
    <mergeCell ref="P49:Q49"/>
    <mergeCell ref="P36:Q36"/>
    <mergeCell ref="I50:J50"/>
    <mergeCell ref="P41:Q41"/>
    <mergeCell ref="P50:Q50"/>
    <mergeCell ref="P37:Q37"/>
    <mergeCell ref="F45:G45"/>
    <mergeCell ref="P46:Q46"/>
    <mergeCell ref="P47:Q47"/>
    <mergeCell ref="F38:G38"/>
    <mergeCell ref="F39:G39"/>
    <mergeCell ref="F40:G40"/>
    <mergeCell ref="L38:M38"/>
    <mergeCell ref="P38:Q38"/>
    <mergeCell ref="I38:J38"/>
    <mergeCell ref="I39:J39"/>
    <mergeCell ref="I40:J40"/>
    <mergeCell ref="L39:M39"/>
    <mergeCell ref="L40:M40"/>
    <mergeCell ref="P39:Q39"/>
    <mergeCell ref="P40:Q40"/>
    <mergeCell ref="I47:J47"/>
    <mergeCell ref="L46:M46"/>
    <mergeCell ref="L47:M47"/>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1016"/>
  <sheetViews>
    <sheetView showGridLines="0" zoomScaleNormal="100" workbookViewId="0">
      <selection activeCell="D3" sqref="D3"/>
    </sheetView>
  </sheetViews>
  <sheetFormatPr defaultColWidth="9.42578125" defaultRowHeight="12" x14ac:dyDescent="0.2"/>
  <cols>
    <col min="1" max="1" width="15.5703125" style="35" customWidth="1"/>
    <col min="2" max="2" width="17.42578125" style="35" customWidth="1"/>
    <col min="3" max="3" width="12.5703125" style="35" customWidth="1"/>
    <col min="4" max="4" width="7.42578125" style="35" customWidth="1"/>
    <col min="5" max="5" width="7.140625" style="35" customWidth="1"/>
    <col min="6" max="6" width="7.42578125" style="41" customWidth="1"/>
    <col min="7" max="7" width="12.42578125" style="41" customWidth="1"/>
    <col min="8" max="8" width="10.42578125" style="41" customWidth="1"/>
    <col min="9" max="9" width="9.42578125" style="41"/>
    <col min="10" max="11" width="9.42578125" style="35"/>
    <col min="12" max="12" width="10" style="35" customWidth="1"/>
    <col min="13" max="13" width="8.5703125" style="35" customWidth="1"/>
    <col min="14" max="14" width="10.85546875" style="35" customWidth="1"/>
    <col min="15" max="16" width="10.5703125" style="35" customWidth="1"/>
    <col min="17" max="17" width="22.42578125" style="35" customWidth="1"/>
    <col min="18" max="18" width="14.85546875" style="37" hidden="1" customWidth="1"/>
    <col min="19" max="16384" width="9.42578125" style="35"/>
  </cols>
  <sheetData>
    <row r="2" spans="1:18" ht="93" customHeight="1" x14ac:dyDescent="0.2">
      <c r="A2" s="97" t="s">
        <v>11</v>
      </c>
      <c r="B2" s="97" t="s">
        <v>12</v>
      </c>
      <c r="C2" s="97" t="s">
        <v>16</v>
      </c>
      <c r="D2" s="97" t="s">
        <v>54</v>
      </c>
      <c r="E2" s="97" t="s">
        <v>41</v>
      </c>
      <c r="F2" s="98" t="s">
        <v>68</v>
      </c>
      <c r="G2" s="98" t="s">
        <v>69</v>
      </c>
      <c r="H2" s="98" t="s">
        <v>55</v>
      </c>
      <c r="I2" s="98" t="s">
        <v>110</v>
      </c>
      <c r="J2" s="99" t="s">
        <v>34</v>
      </c>
      <c r="K2" s="99" t="s">
        <v>35</v>
      </c>
      <c r="L2" s="97" t="s">
        <v>38</v>
      </c>
      <c r="M2" s="97" t="s">
        <v>13</v>
      </c>
      <c r="N2" s="99" t="s">
        <v>56</v>
      </c>
      <c r="O2" s="99" t="s">
        <v>57</v>
      </c>
      <c r="P2" s="99" t="s">
        <v>61</v>
      </c>
      <c r="Q2" s="99" t="s">
        <v>36</v>
      </c>
      <c r="R2" s="89" t="s">
        <v>62</v>
      </c>
    </row>
    <row r="3" spans="1:18" ht="15" x14ac:dyDescent="0.25">
      <c r="A3" s="38"/>
      <c r="B3" s="38"/>
      <c r="C3" s="39"/>
      <c r="D3" s="92"/>
      <c r="E3" s="38"/>
      <c r="F3" s="40"/>
      <c r="G3" s="40"/>
      <c r="H3" s="39"/>
      <c r="I3" s="40"/>
      <c r="J3" s="38"/>
      <c r="K3" s="38"/>
      <c r="L3" s="38"/>
      <c r="M3" s="38"/>
      <c r="N3" s="105"/>
      <c r="O3" s="106"/>
      <c r="P3" s="93"/>
      <c r="Q3" s="106"/>
      <c r="R3" s="90" t="str">
        <f>CONCATENATE(P3,Q3)</f>
        <v/>
      </c>
    </row>
    <row r="4" spans="1:18" ht="15" x14ac:dyDescent="0.25">
      <c r="A4" s="38"/>
      <c r="B4" s="38"/>
      <c r="C4" s="39"/>
      <c r="D4" s="92"/>
      <c r="E4" s="38"/>
      <c r="F4" s="40"/>
      <c r="G4" s="40"/>
      <c r="H4" s="39"/>
      <c r="I4" s="40"/>
      <c r="J4" s="38"/>
      <c r="K4" s="38"/>
      <c r="L4" s="38"/>
      <c r="M4" s="38"/>
      <c r="N4" s="105"/>
      <c r="O4" s="107"/>
      <c r="P4" s="93"/>
      <c r="Q4" s="106"/>
      <c r="R4" s="90" t="str">
        <f t="shared" ref="R4:R69" si="0">CONCATENATE(P4,Q4)</f>
        <v/>
      </c>
    </row>
    <row r="5" spans="1:18" ht="15" x14ac:dyDescent="0.25">
      <c r="A5" s="38"/>
      <c r="B5" s="38"/>
      <c r="C5" s="39"/>
      <c r="D5" s="92"/>
      <c r="E5" s="38"/>
      <c r="F5" s="40"/>
      <c r="G5" s="40"/>
      <c r="H5" s="39"/>
      <c r="I5" s="40"/>
      <c r="J5" s="38"/>
      <c r="K5" s="38"/>
      <c r="L5" s="38"/>
      <c r="M5" s="38"/>
      <c r="N5" s="105"/>
      <c r="O5" s="106"/>
      <c r="P5" s="93"/>
      <c r="Q5" s="106"/>
      <c r="R5" s="90" t="str">
        <f t="shared" si="0"/>
        <v/>
      </c>
    </row>
    <row r="6" spans="1:18" ht="15" x14ac:dyDescent="0.25">
      <c r="A6" s="38"/>
      <c r="B6" s="38"/>
      <c r="C6" s="39"/>
      <c r="D6" s="92"/>
      <c r="E6" s="38"/>
      <c r="F6" s="40"/>
      <c r="G6" s="40"/>
      <c r="H6" s="39"/>
      <c r="I6" s="40"/>
      <c r="J6" s="38"/>
      <c r="K6" s="38"/>
      <c r="L6" s="38"/>
      <c r="M6" s="38"/>
      <c r="N6" s="105"/>
      <c r="O6" s="106"/>
      <c r="P6" s="93"/>
      <c r="Q6" s="106"/>
      <c r="R6" s="90" t="str">
        <f t="shared" si="0"/>
        <v/>
      </c>
    </row>
    <row r="7" spans="1:18" ht="15" x14ac:dyDescent="0.25">
      <c r="A7" s="38"/>
      <c r="B7" s="38"/>
      <c r="C7" s="39"/>
      <c r="D7" s="92"/>
      <c r="E7" s="38"/>
      <c r="F7" s="40"/>
      <c r="G7" s="40"/>
      <c r="H7" s="39"/>
      <c r="I7" s="40"/>
      <c r="J7" s="38"/>
      <c r="K7" s="38"/>
      <c r="L7" s="38"/>
      <c r="M7" s="38"/>
      <c r="N7" s="93"/>
      <c r="O7" s="106"/>
      <c r="P7" s="93"/>
      <c r="Q7" s="106"/>
      <c r="R7" s="90" t="str">
        <f t="shared" si="0"/>
        <v/>
      </c>
    </row>
    <row r="8" spans="1:18" ht="15" x14ac:dyDescent="0.25">
      <c r="A8" s="38"/>
      <c r="B8" s="38"/>
      <c r="C8" s="39"/>
      <c r="D8" s="92"/>
      <c r="E8" s="38"/>
      <c r="F8" s="40"/>
      <c r="G8" s="40"/>
      <c r="H8" s="39"/>
      <c r="I8" s="40"/>
      <c r="J8" s="38"/>
      <c r="K8" s="38"/>
      <c r="L8" s="38"/>
      <c r="M8" s="38"/>
      <c r="N8" s="93"/>
      <c r="O8" s="106"/>
      <c r="P8" s="93"/>
      <c r="Q8" s="106"/>
      <c r="R8" s="90" t="str">
        <f t="shared" si="0"/>
        <v/>
      </c>
    </row>
    <row r="9" spans="1:18" ht="15" x14ac:dyDescent="0.25">
      <c r="A9" s="38"/>
      <c r="B9" s="38"/>
      <c r="C9" s="39"/>
      <c r="D9" s="92"/>
      <c r="E9" s="38"/>
      <c r="F9" s="40"/>
      <c r="G9" s="40"/>
      <c r="H9" s="39"/>
      <c r="I9" s="40"/>
      <c r="J9" s="38"/>
      <c r="K9" s="38"/>
      <c r="L9" s="38"/>
      <c r="M9" s="38"/>
      <c r="N9" s="93"/>
      <c r="O9" s="106"/>
      <c r="P9" s="93"/>
      <c r="Q9" s="106"/>
      <c r="R9" s="90" t="str">
        <f t="shared" si="0"/>
        <v/>
      </c>
    </row>
    <row r="10" spans="1:18" ht="15" x14ac:dyDescent="0.25">
      <c r="A10" s="38"/>
      <c r="B10" s="38"/>
      <c r="C10" s="39"/>
      <c r="D10" s="92"/>
      <c r="E10" s="38"/>
      <c r="F10" s="40"/>
      <c r="G10" s="40"/>
      <c r="H10" s="39"/>
      <c r="I10" s="40"/>
      <c r="J10" s="38"/>
      <c r="K10" s="38"/>
      <c r="L10" s="38"/>
      <c r="M10" s="38"/>
      <c r="N10" s="93"/>
      <c r="O10" s="108"/>
      <c r="P10" s="93"/>
      <c r="Q10" s="106"/>
      <c r="R10" s="90" t="str">
        <f t="shared" si="0"/>
        <v/>
      </c>
    </row>
    <row r="11" spans="1:18" ht="15" x14ac:dyDescent="0.25">
      <c r="A11" s="38"/>
      <c r="B11" s="38"/>
      <c r="C11" s="39"/>
      <c r="D11" s="92"/>
      <c r="E11" s="38"/>
      <c r="F11" s="40"/>
      <c r="G11" s="40"/>
      <c r="H11" s="39"/>
      <c r="I11" s="40"/>
      <c r="J11" s="38"/>
      <c r="K11" s="38"/>
      <c r="L11" s="38"/>
      <c r="M11" s="38"/>
      <c r="N11" s="93"/>
      <c r="O11" s="107"/>
      <c r="P11" s="93"/>
      <c r="Q11" s="106"/>
      <c r="R11" s="90" t="str">
        <f t="shared" si="0"/>
        <v/>
      </c>
    </row>
    <row r="12" spans="1:18" ht="15" x14ac:dyDescent="0.25">
      <c r="A12" s="38"/>
      <c r="B12" s="38"/>
      <c r="C12" s="39"/>
      <c r="D12" s="92"/>
      <c r="E12" s="38"/>
      <c r="F12" s="40"/>
      <c r="G12" s="40"/>
      <c r="H12" s="39"/>
      <c r="I12" s="40"/>
      <c r="J12" s="38"/>
      <c r="K12" s="38"/>
      <c r="L12" s="38"/>
      <c r="M12" s="38"/>
      <c r="N12" s="93"/>
      <c r="O12" s="109"/>
      <c r="P12" s="93"/>
      <c r="Q12" s="106"/>
      <c r="R12" s="90" t="str">
        <f t="shared" si="0"/>
        <v/>
      </c>
    </row>
    <row r="13" spans="1:18" ht="15" x14ac:dyDescent="0.25">
      <c r="A13" s="38"/>
      <c r="B13" s="38"/>
      <c r="C13" s="39"/>
      <c r="D13" s="92"/>
      <c r="E13" s="38"/>
      <c r="F13" s="40"/>
      <c r="G13" s="40"/>
      <c r="H13" s="39"/>
      <c r="I13" s="40"/>
      <c r="J13" s="38"/>
      <c r="K13" s="38"/>
      <c r="L13" s="38"/>
      <c r="M13" s="38"/>
      <c r="N13" s="93"/>
      <c r="O13" s="110"/>
      <c r="P13" s="93"/>
      <c r="Q13" s="106"/>
      <c r="R13" s="90" t="str">
        <f t="shared" si="0"/>
        <v/>
      </c>
    </row>
    <row r="14" spans="1:18" ht="15" x14ac:dyDescent="0.25">
      <c r="A14" s="38"/>
      <c r="B14" s="38"/>
      <c r="C14" s="39"/>
      <c r="D14" s="92"/>
      <c r="E14" s="38"/>
      <c r="F14" s="40"/>
      <c r="G14" s="40"/>
      <c r="H14" s="39"/>
      <c r="I14" s="40"/>
      <c r="J14" s="38"/>
      <c r="K14" s="38"/>
      <c r="L14" s="38"/>
      <c r="M14" s="38"/>
      <c r="N14" s="93"/>
      <c r="O14" s="106"/>
      <c r="P14" s="93"/>
      <c r="Q14" s="106"/>
      <c r="R14" s="90" t="str">
        <f t="shared" si="0"/>
        <v/>
      </c>
    </row>
    <row r="15" spans="1:18" ht="15" x14ac:dyDescent="0.25">
      <c r="A15" s="38"/>
      <c r="B15" s="38"/>
      <c r="C15" s="39"/>
      <c r="D15" s="92"/>
      <c r="E15" s="38"/>
      <c r="F15" s="40"/>
      <c r="G15" s="40"/>
      <c r="H15" s="39"/>
      <c r="I15" s="40"/>
      <c r="J15" s="38"/>
      <c r="K15" s="38"/>
      <c r="L15" s="38"/>
      <c r="M15" s="38"/>
      <c r="N15" s="93"/>
      <c r="O15" s="106"/>
      <c r="P15" s="93"/>
      <c r="Q15" s="106"/>
      <c r="R15" s="90" t="str">
        <f t="shared" si="0"/>
        <v/>
      </c>
    </row>
    <row r="16" spans="1:18" ht="15" x14ac:dyDescent="0.25">
      <c r="A16" s="38"/>
      <c r="B16" s="38"/>
      <c r="C16" s="39"/>
      <c r="D16" s="92"/>
      <c r="E16" s="38"/>
      <c r="F16" s="40"/>
      <c r="G16" s="40"/>
      <c r="H16" s="39"/>
      <c r="I16" s="40"/>
      <c r="J16" s="38"/>
      <c r="K16" s="38"/>
      <c r="L16" s="38"/>
      <c r="M16" s="38"/>
      <c r="N16" s="93"/>
      <c r="O16" s="106"/>
      <c r="P16" s="93"/>
      <c r="Q16" s="106"/>
      <c r="R16" s="90" t="str">
        <f t="shared" si="0"/>
        <v/>
      </c>
    </row>
    <row r="17" spans="1:18" ht="15" x14ac:dyDescent="0.25">
      <c r="A17" s="38"/>
      <c r="B17" s="38"/>
      <c r="C17" s="39"/>
      <c r="D17" s="92"/>
      <c r="E17" s="38"/>
      <c r="F17" s="40"/>
      <c r="G17" s="40"/>
      <c r="H17" s="39"/>
      <c r="I17" s="40"/>
      <c r="J17" s="38"/>
      <c r="K17" s="38"/>
      <c r="L17" s="38"/>
      <c r="M17" s="38"/>
      <c r="N17" s="93"/>
      <c r="O17" s="106"/>
      <c r="P17" s="93"/>
      <c r="Q17" s="106"/>
      <c r="R17" s="90" t="str">
        <f t="shared" si="0"/>
        <v/>
      </c>
    </row>
    <row r="18" spans="1:18" ht="15" x14ac:dyDescent="0.25">
      <c r="A18" s="38"/>
      <c r="B18" s="38"/>
      <c r="C18" s="39"/>
      <c r="D18" s="92"/>
      <c r="E18" s="38"/>
      <c r="F18" s="40"/>
      <c r="G18" s="40"/>
      <c r="H18" s="39"/>
      <c r="I18" s="40"/>
      <c r="J18" s="38"/>
      <c r="K18" s="38"/>
      <c r="L18" s="38"/>
      <c r="M18" s="38"/>
      <c r="N18" s="93"/>
      <c r="O18" s="106"/>
      <c r="P18" s="93"/>
      <c r="Q18" s="106"/>
      <c r="R18" s="90" t="str">
        <f t="shared" si="0"/>
        <v/>
      </c>
    </row>
    <row r="19" spans="1:18" ht="15" x14ac:dyDescent="0.25">
      <c r="A19" s="38"/>
      <c r="B19" s="38"/>
      <c r="C19" s="39"/>
      <c r="D19" s="92"/>
      <c r="E19" s="38"/>
      <c r="F19" s="40"/>
      <c r="G19" s="40"/>
      <c r="H19" s="39"/>
      <c r="I19" s="40"/>
      <c r="J19" s="38"/>
      <c r="K19" s="38"/>
      <c r="L19" s="38"/>
      <c r="M19" s="38"/>
      <c r="N19" s="93"/>
      <c r="O19" s="38"/>
      <c r="P19" s="93"/>
      <c r="Q19" s="106"/>
      <c r="R19" s="90" t="str">
        <f t="shared" si="0"/>
        <v/>
      </c>
    </row>
    <row r="20" spans="1:18" ht="15" x14ac:dyDescent="0.25">
      <c r="A20" s="38"/>
      <c r="B20" s="38"/>
      <c r="C20" s="39"/>
      <c r="D20" s="92"/>
      <c r="E20" s="38"/>
      <c r="F20" s="40"/>
      <c r="G20" s="40"/>
      <c r="H20" s="39"/>
      <c r="I20" s="40"/>
      <c r="J20" s="38"/>
      <c r="K20" s="38"/>
      <c r="L20" s="38"/>
      <c r="M20" s="38"/>
      <c r="N20" s="93"/>
      <c r="O20" s="38"/>
      <c r="P20" s="93"/>
      <c r="Q20" s="106"/>
      <c r="R20" s="90" t="str">
        <f t="shared" si="0"/>
        <v/>
      </c>
    </row>
    <row r="21" spans="1:18" ht="15" x14ac:dyDescent="0.25">
      <c r="A21" s="38"/>
      <c r="B21" s="38"/>
      <c r="C21" s="39"/>
      <c r="D21" s="92"/>
      <c r="E21" s="38"/>
      <c r="F21" s="40"/>
      <c r="G21" s="40"/>
      <c r="H21" s="39"/>
      <c r="I21" s="40"/>
      <c r="J21" s="38"/>
      <c r="K21" s="38"/>
      <c r="L21" s="38"/>
      <c r="M21" s="38"/>
      <c r="N21" s="93"/>
      <c r="O21" s="38"/>
      <c r="P21" s="93"/>
      <c r="Q21" s="106"/>
      <c r="R21" s="90" t="str">
        <f t="shared" si="0"/>
        <v/>
      </c>
    </row>
    <row r="22" spans="1:18" ht="15" x14ac:dyDescent="0.25">
      <c r="A22" s="38"/>
      <c r="B22" s="38"/>
      <c r="C22" s="39"/>
      <c r="D22" s="92"/>
      <c r="E22" s="38"/>
      <c r="F22" s="40"/>
      <c r="G22" s="40"/>
      <c r="H22" s="39"/>
      <c r="I22" s="40"/>
      <c r="J22" s="38"/>
      <c r="K22" s="38"/>
      <c r="L22" s="38"/>
      <c r="M22" s="38"/>
      <c r="N22" s="93"/>
      <c r="O22" s="38"/>
      <c r="P22" s="93"/>
      <c r="Q22" s="106"/>
      <c r="R22" s="90" t="str">
        <f t="shared" si="0"/>
        <v/>
      </c>
    </row>
    <row r="23" spans="1:18" ht="15" x14ac:dyDescent="0.25">
      <c r="A23" s="38"/>
      <c r="B23" s="38"/>
      <c r="C23" s="39"/>
      <c r="D23" s="92"/>
      <c r="E23" s="38"/>
      <c r="F23" s="40"/>
      <c r="G23" s="40"/>
      <c r="H23" s="39"/>
      <c r="I23" s="40"/>
      <c r="J23" s="38"/>
      <c r="K23" s="38"/>
      <c r="L23" s="38"/>
      <c r="M23" s="38"/>
      <c r="N23" s="93"/>
      <c r="O23" s="38"/>
      <c r="P23" s="93"/>
      <c r="Q23" s="106"/>
      <c r="R23" s="90" t="str">
        <f t="shared" si="0"/>
        <v/>
      </c>
    </row>
    <row r="24" spans="1:18" ht="15" x14ac:dyDescent="0.25">
      <c r="A24" s="39"/>
      <c r="B24" s="38"/>
      <c r="C24" s="39"/>
      <c r="D24" s="92"/>
      <c r="E24" s="38"/>
      <c r="F24" s="40"/>
      <c r="G24" s="40"/>
      <c r="H24" s="39"/>
      <c r="I24" s="40"/>
      <c r="J24" s="38"/>
      <c r="K24" s="38"/>
      <c r="L24" s="38"/>
      <c r="M24" s="38"/>
      <c r="N24" s="93"/>
      <c r="O24" s="38"/>
      <c r="P24" s="93"/>
      <c r="Q24" s="106"/>
      <c r="R24" s="90" t="str">
        <f t="shared" si="0"/>
        <v/>
      </c>
    </row>
    <row r="25" spans="1:18" ht="15" x14ac:dyDescent="0.25">
      <c r="A25" s="39"/>
      <c r="B25" s="38"/>
      <c r="C25" s="39"/>
      <c r="D25" s="92"/>
      <c r="E25" s="38"/>
      <c r="F25" s="40"/>
      <c r="G25" s="40"/>
      <c r="H25" s="39"/>
      <c r="I25" s="40"/>
      <c r="J25" s="38"/>
      <c r="K25" s="38"/>
      <c r="L25" s="38"/>
      <c r="M25" s="38"/>
      <c r="N25" s="93"/>
      <c r="O25" s="38"/>
      <c r="P25" s="93"/>
      <c r="Q25" s="106"/>
      <c r="R25" s="90" t="str">
        <f t="shared" si="0"/>
        <v/>
      </c>
    </row>
    <row r="26" spans="1:18" ht="15" x14ac:dyDescent="0.25">
      <c r="A26" s="39"/>
      <c r="B26" s="38"/>
      <c r="C26" s="39"/>
      <c r="D26" s="92"/>
      <c r="E26" s="38"/>
      <c r="F26" s="40"/>
      <c r="G26" s="40"/>
      <c r="H26" s="39"/>
      <c r="I26" s="40"/>
      <c r="J26" s="38"/>
      <c r="K26" s="38"/>
      <c r="L26" s="38"/>
      <c r="M26" s="38"/>
      <c r="N26" s="93"/>
      <c r="O26" s="38"/>
      <c r="P26" s="93"/>
      <c r="Q26" s="106"/>
      <c r="R26" s="90" t="str">
        <f t="shared" si="0"/>
        <v/>
      </c>
    </row>
    <row r="27" spans="1:18" ht="15" x14ac:dyDescent="0.25">
      <c r="A27" s="39"/>
      <c r="B27" s="38"/>
      <c r="C27" s="39"/>
      <c r="D27" s="92"/>
      <c r="E27" s="38"/>
      <c r="F27" s="40"/>
      <c r="G27" s="40"/>
      <c r="H27" s="39"/>
      <c r="I27" s="40"/>
      <c r="J27" s="38"/>
      <c r="K27" s="38"/>
      <c r="L27" s="38"/>
      <c r="M27" s="38"/>
      <c r="N27" s="93"/>
      <c r="O27" s="38"/>
      <c r="P27" s="93"/>
      <c r="Q27" s="106"/>
      <c r="R27" s="90" t="str">
        <f t="shared" si="0"/>
        <v/>
      </c>
    </row>
    <row r="28" spans="1:18" ht="15" x14ac:dyDescent="0.25">
      <c r="A28" s="39"/>
      <c r="B28" s="38"/>
      <c r="C28" s="39"/>
      <c r="D28" s="92"/>
      <c r="E28" s="38"/>
      <c r="F28" s="40"/>
      <c r="G28" s="40"/>
      <c r="H28" s="39"/>
      <c r="I28" s="40"/>
      <c r="J28" s="38"/>
      <c r="K28" s="38"/>
      <c r="L28" s="38"/>
      <c r="M28" s="38"/>
      <c r="N28" s="93"/>
      <c r="O28" s="38"/>
      <c r="P28" s="93"/>
      <c r="Q28" s="106"/>
      <c r="R28" s="90" t="str">
        <f t="shared" si="0"/>
        <v/>
      </c>
    </row>
    <row r="29" spans="1:18" ht="15" x14ac:dyDescent="0.25">
      <c r="A29" s="39"/>
      <c r="B29" s="38"/>
      <c r="C29" s="39"/>
      <c r="D29" s="92"/>
      <c r="E29" s="38"/>
      <c r="F29" s="40"/>
      <c r="G29" s="40"/>
      <c r="H29" s="39"/>
      <c r="I29" s="40"/>
      <c r="J29" s="38"/>
      <c r="K29" s="38"/>
      <c r="L29" s="38"/>
      <c r="M29" s="38"/>
      <c r="N29" s="93"/>
      <c r="O29" s="38"/>
      <c r="P29" s="93"/>
      <c r="Q29" s="106"/>
      <c r="R29" s="90" t="str">
        <f t="shared" si="0"/>
        <v/>
      </c>
    </row>
    <row r="30" spans="1:18" ht="15" x14ac:dyDescent="0.25">
      <c r="A30" s="39"/>
      <c r="B30" s="38"/>
      <c r="C30" s="39"/>
      <c r="D30" s="92"/>
      <c r="E30" s="38"/>
      <c r="F30" s="40"/>
      <c r="G30" s="40"/>
      <c r="H30" s="39"/>
      <c r="I30" s="40"/>
      <c r="J30" s="38"/>
      <c r="K30" s="38"/>
      <c r="L30" s="38"/>
      <c r="M30" s="38"/>
      <c r="N30" s="93"/>
      <c r="O30" s="38"/>
      <c r="P30" s="93"/>
      <c r="Q30" s="106"/>
      <c r="R30" s="90" t="str">
        <f t="shared" si="0"/>
        <v/>
      </c>
    </row>
    <row r="31" spans="1:18" ht="15" x14ac:dyDescent="0.25">
      <c r="A31" s="39"/>
      <c r="B31" s="38"/>
      <c r="C31" s="39"/>
      <c r="D31" s="92"/>
      <c r="E31" s="38"/>
      <c r="F31" s="40"/>
      <c r="G31" s="40"/>
      <c r="H31" s="39"/>
      <c r="I31" s="40"/>
      <c r="J31" s="38"/>
      <c r="K31" s="38"/>
      <c r="L31" s="38"/>
      <c r="M31" s="38"/>
      <c r="N31" s="93"/>
      <c r="O31" s="38"/>
      <c r="P31" s="93"/>
      <c r="Q31" s="106"/>
      <c r="R31" s="90" t="str">
        <f t="shared" si="0"/>
        <v/>
      </c>
    </row>
    <row r="32" spans="1:18" ht="15" x14ac:dyDescent="0.25">
      <c r="A32" s="38"/>
      <c r="B32" s="38"/>
      <c r="C32" s="39"/>
      <c r="D32" s="92"/>
      <c r="E32" s="38"/>
      <c r="F32" s="40"/>
      <c r="G32" s="40"/>
      <c r="H32" s="39"/>
      <c r="I32" s="40"/>
      <c r="J32" s="38"/>
      <c r="K32" s="38"/>
      <c r="L32" s="38"/>
      <c r="M32" s="38"/>
      <c r="N32" s="93"/>
      <c r="O32" s="38"/>
      <c r="P32" s="93"/>
      <c r="Q32" s="106"/>
      <c r="R32" s="90" t="str">
        <f t="shared" si="0"/>
        <v/>
      </c>
    </row>
    <row r="33" spans="1:18" ht="15" x14ac:dyDescent="0.25">
      <c r="A33" s="38"/>
      <c r="B33" s="38"/>
      <c r="C33" s="39"/>
      <c r="D33" s="92"/>
      <c r="E33" s="38"/>
      <c r="F33" s="40"/>
      <c r="G33" s="40"/>
      <c r="H33" s="39"/>
      <c r="I33" s="40"/>
      <c r="J33" s="38"/>
      <c r="K33" s="38"/>
      <c r="L33" s="38"/>
      <c r="M33" s="38"/>
      <c r="N33" s="93"/>
      <c r="O33" s="38"/>
      <c r="P33" s="93"/>
      <c r="Q33" s="106"/>
      <c r="R33" s="90" t="str">
        <f t="shared" si="0"/>
        <v/>
      </c>
    </row>
    <row r="34" spans="1:18" ht="15" x14ac:dyDescent="0.25">
      <c r="A34" s="38"/>
      <c r="B34" s="38"/>
      <c r="C34" s="39"/>
      <c r="D34" s="92"/>
      <c r="E34" s="38"/>
      <c r="F34" s="40"/>
      <c r="G34" s="40"/>
      <c r="H34" s="39"/>
      <c r="I34" s="40"/>
      <c r="J34" s="38"/>
      <c r="K34" s="38"/>
      <c r="L34" s="38"/>
      <c r="M34" s="38"/>
      <c r="N34" s="93"/>
      <c r="O34" s="38"/>
      <c r="P34" s="93"/>
      <c r="Q34" s="106"/>
      <c r="R34" s="90" t="str">
        <f t="shared" si="0"/>
        <v/>
      </c>
    </row>
    <row r="35" spans="1:18" ht="15" x14ac:dyDescent="0.25">
      <c r="A35" s="38"/>
      <c r="B35" s="38"/>
      <c r="C35" s="39"/>
      <c r="D35" s="92"/>
      <c r="E35" s="38"/>
      <c r="F35" s="40"/>
      <c r="G35" s="40"/>
      <c r="H35" s="39"/>
      <c r="I35" s="40"/>
      <c r="J35" s="38"/>
      <c r="K35" s="38"/>
      <c r="L35" s="38"/>
      <c r="M35" s="38"/>
      <c r="N35" s="93"/>
      <c r="O35" s="38"/>
      <c r="P35" s="93"/>
      <c r="Q35" s="106"/>
      <c r="R35" s="90" t="str">
        <f t="shared" si="0"/>
        <v/>
      </c>
    </row>
    <row r="36" spans="1:18" ht="15" x14ac:dyDescent="0.25">
      <c r="A36" s="38"/>
      <c r="B36" s="38"/>
      <c r="C36" s="39"/>
      <c r="D36" s="92"/>
      <c r="E36" s="38"/>
      <c r="F36" s="40"/>
      <c r="G36" s="40"/>
      <c r="H36" s="39"/>
      <c r="I36" s="40"/>
      <c r="J36" s="38"/>
      <c r="K36" s="38"/>
      <c r="L36" s="38"/>
      <c r="M36" s="38"/>
      <c r="N36" s="93"/>
      <c r="O36" s="38"/>
      <c r="P36" s="93"/>
      <c r="Q36" s="106"/>
      <c r="R36" s="90" t="str">
        <f t="shared" si="0"/>
        <v/>
      </c>
    </row>
    <row r="37" spans="1:18" ht="15" x14ac:dyDescent="0.25">
      <c r="A37" s="38"/>
      <c r="B37" s="38"/>
      <c r="C37" s="39"/>
      <c r="D37" s="92"/>
      <c r="E37" s="38"/>
      <c r="F37" s="40"/>
      <c r="G37" s="40"/>
      <c r="H37" s="39"/>
      <c r="I37" s="40"/>
      <c r="J37" s="38"/>
      <c r="K37" s="38"/>
      <c r="L37" s="38"/>
      <c r="M37" s="38"/>
      <c r="N37" s="93"/>
      <c r="O37" s="38"/>
      <c r="P37" s="93"/>
      <c r="Q37" s="106"/>
      <c r="R37" s="90" t="str">
        <f t="shared" si="0"/>
        <v/>
      </c>
    </row>
    <row r="38" spans="1:18" ht="15" x14ac:dyDescent="0.25">
      <c r="A38" s="38"/>
      <c r="B38" s="38"/>
      <c r="C38" s="39"/>
      <c r="D38" s="92"/>
      <c r="E38" s="38"/>
      <c r="F38" s="40"/>
      <c r="G38" s="40"/>
      <c r="H38" s="39"/>
      <c r="I38" s="40"/>
      <c r="J38" s="38"/>
      <c r="K38" s="38"/>
      <c r="L38" s="38"/>
      <c r="M38" s="38"/>
      <c r="N38" s="93"/>
      <c r="O38" s="38"/>
      <c r="P38" s="93"/>
      <c r="Q38" s="106"/>
      <c r="R38" s="90" t="str">
        <f t="shared" si="0"/>
        <v/>
      </c>
    </row>
    <row r="39" spans="1:18" ht="15" x14ac:dyDescent="0.25">
      <c r="A39" s="38"/>
      <c r="B39" s="38"/>
      <c r="C39" s="39"/>
      <c r="D39" s="92"/>
      <c r="E39" s="38"/>
      <c r="F39" s="40"/>
      <c r="G39" s="40"/>
      <c r="H39" s="39"/>
      <c r="I39" s="40"/>
      <c r="J39" s="38"/>
      <c r="K39" s="38"/>
      <c r="L39" s="38"/>
      <c r="M39" s="38"/>
      <c r="N39" s="93"/>
      <c r="O39" s="38"/>
      <c r="P39" s="93"/>
      <c r="Q39" s="106"/>
      <c r="R39" s="90" t="str">
        <f t="shared" si="0"/>
        <v/>
      </c>
    </row>
    <row r="40" spans="1:18" ht="15" x14ac:dyDescent="0.25">
      <c r="A40" s="38"/>
      <c r="B40" s="38"/>
      <c r="C40" s="39"/>
      <c r="D40" s="92"/>
      <c r="E40" s="38"/>
      <c r="F40" s="40"/>
      <c r="G40" s="40"/>
      <c r="H40" s="39"/>
      <c r="I40" s="40"/>
      <c r="J40" s="38"/>
      <c r="K40" s="38"/>
      <c r="L40" s="38"/>
      <c r="M40" s="38"/>
      <c r="N40" s="93"/>
      <c r="O40" s="38"/>
      <c r="P40" s="93"/>
      <c r="Q40" s="106"/>
      <c r="R40" s="90" t="str">
        <f t="shared" si="0"/>
        <v/>
      </c>
    </row>
    <row r="41" spans="1:18" ht="15" x14ac:dyDescent="0.25">
      <c r="A41" s="38"/>
      <c r="B41" s="38"/>
      <c r="C41" s="39"/>
      <c r="D41" s="92"/>
      <c r="E41" s="38"/>
      <c r="F41" s="40"/>
      <c r="G41" s="40"/>
      <c r="H41" s="39"/>
      <c r="I41" s="40"/>
      <c r="J41" s="38"/>
      <c r="K41" s="38"/>
      <c r="L41" s="38"/>
      <c r="M41" s="38"/>
      <c r="N41" s="93"/>
      <c r="O41" s="38"/>
      <c r="P41" s="93"/>
      <c r="Q41" s="106"/>
      <c r="R41" s="90" t="str">
        <f t="shared" si="0"/>
        <v/>
      </c>
    </row>
    <row r="42" spans="1:18" ht="15" x14ac:dyDescent="0.25">
      <c r="A42" s="38"/>
      <c r="B42" s="38"/>
      <c r="C42" s="39"/>
      <c r="D42" s="92"/>
      <c r="E42" s="38"/>
      <c r="F42" s="40"/>
      <c r="G42" s="40"/>
      <c r="H42" s="39"/>
      <c r="I42" s="40"/>
      <c r="J42" s="38"/>
      <c r="K42" s="38"/>
      <c r="L42" s="38"/>
      <c r="M42" s="38"/>
      <c r="N42" s="93"/>
      <c r="O42" s="38"/>
      <c r="P42" s="93"/>
      <c r="Q42" s="106"/>
      <c r="R42" s="90" t="str">
        <f t="shared" si="0"/>
        <v/>
      </c>
    </row>
    <row r="43" spans="1:18" ht="15" x14ac:dyDescent="0.25">
      <c r="A43" s="38"/>
      <c r="B43" s="38"/>
      <c r="C43" s="39"/>
      <c r="D43" s="92"/>
      <c r="E43" s="38"/>
      <c r="F43" s="40"/>
      <c r="G43" s="40"/>
      <c r="H43" s="39"/>
      <c r="I43" s="40"/>
      <c r="J43" s="38"/>
      <c r="K43" s="38"/>
      <c r="L43" s="38"/>
      <c r="M43" s="38"/>
      <c r="N43" s="93"/>
      <c r="O43" s="38"/>
      <c r="P43" s="93"/>
      <c r="Q43" s="106"/>
      <c r="R43" s="90" t="str">
        <f t="shared" si="0"/>
        <v/>
      </c>
    </row>
    <row r="44" spans="1:18" ht="15" x14ac:dyDescent="0.25">
      <c r="A44" s="38"/>
      <c r="B44" s="38"/>
      <c r="C44" s="39"/>
      <c r="D44" s="92"/>
      <c r="E44" s="38"/>
      <c r="F44" s="40"/>
      <c r="G44" s="40"/>
      <c r="H44" s="39"/>
      <c r="I44" s="40"/>
      <c r="J44" s="38"/>
      <c r="K44" s="38"/>
      <c r="L44" s="38"/>
      <c r="M44" s="38"/>
      <c r="N44" s="93"/>
      <c r="O44" s="38"/>
      <c r="P44" s="93"/>
      <c r="Q44" s="106"/>
      <c r="R44" s="90" t="str">
        <f t="shared" si="0"/>
        <v/>
      </c>
    </row>
    <row r="45" spans="1:18" ht="15" x14ac:dyDescent="0.25">
      <c r="A45" s="38"/>
      <c r="B45" s="38"/>
      <c r="C45" s="39"/>
      <c r="D45" s="92"/>
      <c r="E45" s="38"/>
      <c r="F45" s="40"/>
      <c r="G45" s="40"/>
      <c r="H45" s="39"/>
      <c r="I45" s="40"/>
      <c r="J45" s="38"/>
      <c r="K45" s="38"/>
      <c r="L45" s="38"/>
      <c r="M45" s="38"/>
      <c r="N45" s="93"/>
      <c r="O45" s="38"/>
      <c r="P45" s="93"/>
      <c r="Q45" s="106"/>
      <c r="R45" s="90" t="str">
        <f t="shared" si="0"/>
        <v/>
      </c>
    </row>
    <row r="46" spans="1:18" ht="15" x14ac:dyDescent="0.25">
      <c r="A46" s="38"/>
      <c r="B46" s="38"/>
      <c r="C46" s="39"/>
      <c r="D46" s="92"/>
      <c r="E46" s="38"/>
      <c r="F46" s="40"/>
      <c r="G46" s="40"/>
      <c r="H46" s="39"/>
      <c r="I46" s="40"/>
      <c r="J46" s="38"/>
      <c r="K46" s="38"/>
      <c r="L46" s="38"/>
      <c r="M46" s="38"/>
      <c r="N46" s="93"/>
      <c r="O46" s="38"/>
      <c r="P46" s="93"/>
      <c r="Q46" s="106"/>
      <c r="R46" s="90" t="str">
        <f t="shared" si="0"/>
        <v/>
      </c>
    </row>
    <row r="47" spans="1:18" ht="15" x14ac:dyDescent="0.25">
      <c r="A47" s="38"/>
      <c r="B47" s="38"/>
      <c r="C47" s="39"/>
      <c r="D47" s="92"/>
      <c r="E47" s="38"/>
      <c r="F47" s="40"/>
      <c r="G47" s="40"/>
      <c r="H47" s="39"/>
      <c r="I47" s="40"/>
      <c r="J47" s="38"/>
      <c r="K47" s="38"/>
      <c r="L47" s="38"/>
      <c r="M47" s="38"/>
      <c r="N47" s="93"/>
      <c r="O47" s="38"/>
      <c r="P47" s="93"/>
      <c r="Q47" s="106"/>
      <c r="R47" s="90" t="str">
        <f t="shared" si="0"/>
        <v/>
      </c>
    </row>
    <row r="48" spans="1:18" ht="15" x14ac:dyDescent="0.25">
      <c r="A48" s="38"/>
      <c r="B48" s="38"/>
      <c r="C48" s="39"/>
      <c r="D48" s="92"/>
      <c r="E48" s="38"/>
      <c r="F48" s="40"/>
      <c r="G48" s="40"/>
      <c r="H48" s="39"/>
      <c r="I48" s="40"/>
      <c r="J48" s="38"/>
      <c r="K48" s="38"/>
      <c r="L48" s="38"/>
      <c r="M48" s="38"/>
      <c r="N48" s="93"/>
      <c r="O48" s="38"/>
      <c r="P48" s="93"/>
      <c r="Q48" s="106"/>
      <c r="R48" s="90" t="str">
        <f t="shared" si="0"/>
        <v/>
      </c>
    </row>
    <row r="49" spans="1:18" ht="15" x14ac:dyDescent="0.25">
      <c r="A49" s="38"/>
      <c r="B49" s="38"/>
      <c r="C49" s="39"/>
      <c r="D49" s="92"/>
      <c r="E49" s="38"/>
      <c r="F49" s="40"/>
      <c r="G49" s="40"/>
      <c r="H49" s="39"/>
      <c r="I49" s="40"/>
      <c r="J49" s="38"/>
      <c r="K49" s="38"/>
      <c r="L49" s="38"/>
      <c r="M49" s="38"/>
      <c r="N49" s="93"/>
      <c r="O49" s="38"/>
      <c r="P49" s="93"/>
      <c r="Q49" s="106"/>
      <c r="R49" s="90" t="str">
        <f t="shared" si="0"/>
        <v/>
      </c>
    </row>
    <row r="50" spans="1:18" ht="15" x14ac:dyDescent="0.25">
      <c r="A50" s="38"/>
      <c r="B50" s="38"/>
      <c r="C50" s="39"/>
      <c r="D50" s="92"/>
      <c r="E50" s="38"/>
      <c r="F50" s="40"/>
      <c r="G50" s="40"/>
      <c r="H50" s="39"/>
      <c r="I50" s="40"/>
      <c r="J50" s="38"/>
      <c r="K50" s="38"/>
      <c r="L50" s="38"/>
      <c r="M50" s="38"/>
      <c r="N50" s="93"/>
      <c r="O50" s="38"/>
      <c r="P50" s="93"/>
      <c r="Q50" s="106"/>
      <c r="R50" s="90" t="str">
        <f t="shared" si="0"/>
        <v/>
      </c>
    </row>
    <row r="51" spans="1:18" ht="15" x14ac:dyDescent="0.25">
      <c r="A51" s="38"/>
      <c r="B51" s="38"/>
      <c r="C51" s="39"/>
      <c r="D51" s="92"/>
      <c r="E51" s="38"/>
      <c r="F51" s="40"/>
      <c r="G51" s="40"/>
      <c r="H51" s="39"/>
      <c r="I51" s="40"/>
      <c r="J51" s="38"/>
      <c r="K51" s="38"/>
      <c r="L51" s="38"/>
      <c r="M51" s="38"/>
      <c r="N51" s="93"/>
      <c r="O51" s="38"/>
      <c r="P51" s="93"/>
      <c r="Q51" s="106"/>
      <c r="R51" s="90" t="str">
        <f t="shared" si="0"/>
        <v/>
      </c>
    </row>
    <row r="52" spans="1:18" ht="15" x14ac:dyDescent="0.25">
      <c r="A52" s="38"/>
      <c r="B52" s="38"/>
      <c r="C52" s="39"/>
      <c r="D52" s="92"/>
      <c r="E52" s="38"/>
      <c r="F52" s="40"/>
      <c r="G52" s="40"/>
      <c r="H52" s="39"/>
      <c r="I52" s="40"/>
      <c r="J52" s="38"/>
      <c r="K52" s="38"/>
      <c r="L52" s="38"/>
      <c r="M52" s="38"/>
      <c r="N52" s="93"/>
      <c r="O52" s="38"/>
      <c r="P52" s="93"/>
      <c r="Q52" s="106"/>
      <c r="R52" s="90" t="str">
        <f t="shared" si="0"/>
        <v/>
      </c>
    </row>
    <row r="53" spans="1:18" ht="15" x14ac:dyDescent="0.25">
      <c r="A53" s="38"/>
      <c r="B53" s="38"/>
      <c r="C53" s="39"/>
      <c r="D53" s="92"/>
      <c r="E53" s="38"/>
      <c r="F53" s="40"/>
      <c r="G53" s="40"/>
      <c r="H53" s="39"/>
      <c r="I53" s="40"/>
      <c r="J53" s="38"/>
      <c r="K53" s="38"/>
      <c r="L53" s="38"/>
      <c r="M53" s="38"/>
      <c r="N53" s="93"/>
      <c r="O53" s="38"/>
      <c r="P53" s="93"/>
      <c r="Q53" s="106"/>
      <c r="R53" s="90" t="str">
        <f t="shared" si="0"/>
        <v/>
      </c>
    </row>
    <row r="54" spans="1:18" ht="15" x14ac:dyDescent="0.25">
      <c r="A54" s="38"/>
      <c r="B54" s="38"/>
      <c r="C54" s="39"/>
      <c r="D54" s="92"/>
      <c r="E54" s="38"/>
      <c r="F54" s="40"/>
      <c r="G54" s="40"/>
      <c r="H54" s="39"/>
      <c r="I54" s="40"/>
      <c r="J54" s="38"/>
      <c r="K54" s="38"/>
      <c r="L54" s="38"/>
      <c r="M54" s="38"/>
      <c r="N54" s="93"/>
      <c r="O54" s="38"/>
      <c r="P54" s="93"/>
      <c r="Q54" s="106"/>
      <c r="R54" s="90" t="str">
        <f t="shared" si="0"/>
        <v/>
      </c>
    </row>
    <row r="55" spans="1:18" ht="15" x14ac:dyDescent="0.25">
      <c r="A55" s="38"/>
      <c r="B55" s="38"/>
      <c r="C55" s="39"/>
      <c r="D55" s="92"/>
      <c r="E55" s="38"/>
      <c r="F55" s="40"/>
      <c r="G55" s="40"/>
      <c r="H55" s="39"/>
      <c r="I55" s="40"/>
      <c r="J55" s="38"/>
      <c r="K55" s="38"/>
      <c r="L55" s="38"/>
      <c r="M55" s="38"/>
      <c r="N55" s="93"/>
      <c r="O55" s="38"/>
      <c r="P55" s="93"/>
      <c r="Q55" s="106"/>
      <c r="R55" s="90" t="str">
        <f t="shared" si="0"/>
        <v/>
      </c>
    </row>
    <row r="56" spans="1:18" ht="15" x14ac:dyDescent="0.25">
      <c r="A56" s="38"/>
      <c r="B56" s="38"/>
      <c r="C56" s="39"/>
      <c r="D56" s="92"/>
      <c r="E56" s="38"/>
      <c r="F56" s="40"/>
      <c r="G56" s="40"/>
      <c r="H56" s="39"/>
      <c r="I56" s="40"/>
      <c r="J56" s="38"/>
      <c r="K56" s="38"/>
      <c r="L56" s="38"/>
      <c r="M56" s="38"/>
      <c r="N56" s="93"/>
      <c r="O56" s="38"/>
      <c r="P56" s="93"/>
      <c r="Q56" s="106"/>
      <c r="R56" s="90"/>
    </row>
    <row r="57" spans="1:18" ht="15" x14ac:dyDescent="0.25">
      <c r="A57" s="38"/>
      <c r="B57" s="38"/>
      <c r="C57" s="39"/>
      <c r="D57" s="92"/>
      <c r="E57" s="38"/>
      <c r="F57" s="40"/>
      <c r="G57" s="40"/>
      <c r="H57" s="39"/>
      <c r="I57" s="40"/>
      <c r="J57" s="38"/>
      <c r="K57" s="38"/>
      <c r="L57" s="38"/>
      <c r="M57" s="38"/>
      <c r="N57" s="93"/>
      <c r="O57" s="38"/>
      <c r="P57" s="93"/>
      <c r="Q57" s="106"/>
      <c r="R57" s="90"/>
    </row>
    <row r="58" spans="1:18" ht="15" x14ac:dyDescent="0.25">
      <c r="A58" s="38"/>
      <c r="B58" s="38"/>
      <c r="C58" s="39"/>
      <c r="D58" s="92"/>
      <c r="E58" s="38"/>
      <c r="F58" s="40"/>
      <c r="G58" s="40"/>
      <c r="H58" s="39"/>
      <c r="I58" s="40"/>
      <c r="J58" s="38"/>
      <c r="K58" s="38"/>
      <c r="L58" s="38"/>
      <c r="M58" s="38"/>
      <c r="N58" s="93"/>
      <c r="O58" s="38"/>
      <c r="P58" s="93"/>
      <c r="Q58" s="106"/>
      <c r="R58" s="90"/>
    </row>
    <row r="59" spans="1:18" ht="15" x14ac:dyDescent="0.25">
      <c r="A59" s="38"/>
      <c r="B59" s="38"/>
      <c r="C59" s="39"/>
      <c r="D59" s="92"/>
      <c r="E59" s="38"/>
      <c r="F59" s="40"/>
      <c r="G59" s="40"/>
      <c r="H59" s="39"/>
      <c r="I59" s="40"/>
      <c r="J59" s="38"/>
      <c r="K59" s="38"/>
      <c r="L59" s="38"/>
      <c r="M59" s="38"/>
      <c r="N59" s="93"/>
      <c r="O59" s="38"/>
      <c r="P59" s="93"/>
      <c r="Q59" s="106"/>
      <c r="R59" s="90"/>
    </row>
    <row r="60" spans="1:18" ht="15" x14ac:dyDescent="0.25">
      <c r="A60" s="38"/>
      <c r="B60" s="38"/>
      <c r="C60" s="39"/>
      <c r="D60" s="92"/>
      <c r="E60" s="38"/>
      <c r="F60" s="40"/>
      <c r="G60" s="40"/>
      <c r="H60" s="39"/>
      <c r="I60" s="40"/>
      <c r="J60" s="38"/>
      <c r="K60" s="38"/>
      <c r="L60" s="38"/>
      <c r="M60" s="38"/>
      <c r="N60" s="93"/>
      <c r="O60" s="38"/>
      <c r="P60" s="93"/>
      <c r="Q60" s="106"/>
      <c r="R60" s="90"/>
    </row>
    <row r="61" spans="1:18" ht="15" x14ac:dyDescent="0.25">
      <c r="A61" s="38"/>
      <c r="B61" s="38"/>
      <c r="C61" s="39"/>
      <c r="D61" s="92"/>
      <c r="E61" s="38"/>
      <c r="F61" s="40"/>
      <c r="G61" s="40"/>
      <c r="H61" s="39"/>
      <c r="I61" s="40"/>
      <c r="J61" s="38"/>
      <c r="K61" s="38"/>
      <c r="L61" s="38"/>
      <c r="M61" s="38"/>
      <c r="N61" s="93"/>
      <c r="O61" s="38"/>
      <c r="P61" s="93"/>
      <c r="Q61" s="106"/>
      <c r="R61" s="90"/>
    </row>
    <row r="62" spans="1:18" ht="15" x14ac:dyDescent="0.25">
      <c r="A62" s="38"/>
      <c r="B62" s="38"/>
      <c r="C62" s="39"/>
      <c r="D62" s="92"/>
      <c r="E62" s="38"/>
      <c r="F62" s="40"/>
      <c r="G62" s="40"/>
      <c r="H62" s="39"/>
      <c r="I62" s="40"/>
      <c r="J62" s="38"/>
      <c r="K62" s="38"/>
      <c r="L62" s="38"/>
      <c r="M62" s="38"/>
      <c r="N62" s="93"/>
      <c r="O62" s="38"/>
      <c r="P62" s="93"/>
      <c r="Q62" s="106"/>
      <c r="R62" s="90" t="str">
        <f t="shared" si="0"/>
        <v/>
      </c>
    </row>
    <row r="63" spans="1:18" ht="15" x14ac:dyDescent="0.25">
      <c r="A63" s="38"/>
      <c r="B63" s="38"/>
      <c r="C63" s="39"/>
      <c r="D63" s="92"/>
      <c r="E63" s="38"/>
      <c r="F63" s="40"/>
      <c r="G63" s="40"/>
      <c r="H63" s="39"/>
      <c r="I63" s="40"/>
      <c r="J63" s="38"/>
      <c r="K63" s="38"/>
      <c r="L63" s="38"/>
      <c r="M63" s="38"/>
      <c r="N63" s="93"/>
      <c r="O63" s="38"/>
      <c r="P63" s="93"/>
      <c r="Q63" s="106"/>
      <c r="R63" s="90"/>
    </row>
    <row r="64" spans="1:18" ht="15" x14ac:dyDescent="0.25">
      <c r="A64" s="38"/>
      <c r="B64" s="38"/>
      <c r="C64" s="39"/>
      <c r="D64" s="92"/>
      <c r="E64" s="38"/>
      <c r="F64" s="40"/>
      <c r="G64" s="40"/>
      <c r="H64" s="39"/>
      <c r="I64" s="40"/>
      <c r="J64" s="38"/>
      <c r="K64" s="38"/>
      <c r="L64" s="38"/>
      <c r="M64" s="38"/>
      <c r="N64" s="93"/>
      <c r="O64" s="38"/>
      <c r="P64" s="93"/>
      <c r="Q64" s="106"/>
      <c r="R64" s="90"/>
    </row>
    <row r="65" spans="1:18" ht="15" x14ac:dyDescent="0.25">
      <c r="A65" s="38"/>
      <c r="B65" s="38"/>
      <c r="C65" s="39"/>
      <c r="D65" s="92"/>
      <c r="E65" s="38"/>
      <c r="F65" s="40"/>
      <c r="G65" s="40"/>
      <c r="H65" s="39"/>
      <c r="I65" s="40"/>
      <c r="J65" s="38"/>
      <c r="K65" s="38"/>
      <c r="L65" s="38"/>
      <c r="M65" s="38"/>
      <c r="N65" s="93"/>
      <c r="O65" s="38"/>
      <c r="P65" s="93"/>
      <c r="Q65" s="106"/>
      <c r="R65" s="90"/>
    </row>
    <row r="66" spans="1:18" ht="15" x14ac:dyDescent="0.25">
      <c r="A66" s="38"/>
      <c r="B66" s="38"/>
      <c r="C66" s="39"/>
      <c r="D66" s="92"/>
      <c r="E66" s="38"/>
      <c r="F66" s="40"/>
      <c r="G66" s="40"/>
      <c r="H66" s="39"/>
      <c r="I66" s="40"/>
      <c r="J66" s="38"/>
      <c r="K66" s="38"/>
      <c r="L66" s="38"/>
      <c r="M66" s="38"/>
      <c r="N66" s="93"/>
      <c r="O66" s="38"/>
      <c r="P66" s="93"/>
      <c r="Q66" s="106"/>
      <c r="R66" s="90"/>
    </row>
    <row r="67" spans="1:18" ht="15" x14ac:dyDescent="0.25">
      <c r="A67" s="38"/>
      <c r="B67" s="38"/>
      <c r="C67" s="39"/>
      <c r="D67" s="92"/>
      <c r="E67" s="38"/>
      <c r="F67" s="40"/>
      <c r="G67" s="40"/>
      <c r="H67" s="39"/>
      <c r="I67" s="40"/>
      <c r="J67" s="38"/>
      <c r="K67" s="38"/>
      <c r="L67" s="38"/>
      <c r="M67" s="38"/>
      <c r="N67" s="93"/>
      <c r="O67" s="38"/>
      <c r="P67" s="93"/>
      <c r="Q67" s="106"/>
      <c r="R67" s="90" t="str">
        <f t="shared" si="0"/>
        <v/>
      </c>
    </row>
    <row r="68" spans="1:18" ht="15" x14ac:dyDescent="0.25">
      <c r="A68" s="38"/>
      <c r="B68" s="38"/>
      <c r="C68" s="39"/>
      <c r="D68" s="92"/>
      <c r="E68" s="38"/>
      <c r="F68" s="40"/>
      <c r="G68" s="40"/>
      <c r="H68" s="39"/>
      <c r="I68" s="40"/>
      <c r="J68" s="38"/>
      <c r="K68" s="38"/>
      <c r="L68" s="38"/>
      <c r="M68" s="38"/>
      <c r="N68" s="93"/>
      <c r="O68" s="38"/>
      <c r="P68" s="93"/>
      <c r="Q68" s="106"/>
      <c r="R68" s="90" t="str">
        <f t="shared" si="0"/>
        <v/>
      </c>
    </row>
    <row r="69" spans="1:18" ht="15" x14ac:dyDescent="0.25">
      <c r="A69" s="38"/>
      <c r="B69" s="38"/>
      <c r="C69" s="39"/>
      <c r="D69" s="92"/>
      <c r="E69" s="38"/>
      <c r="F69" s="40"/>
      <c r="G69" s="40"/>
      <c r="H69" s="39"/>
      <c r="I69" s="40"/>
      <c r="J69" s="38"/>
      <c r="K69" s="38"/>
      <c r="L69" s="38"/>
      <c r="M69" s="38"/>
      <c r="N69" s="93"/>
      <c r="O69" s="38"/>
      <c r="P69" s="93"/>
      <c r="Q69" s="106"/>
      <c r="R69" s="90" t="str">
        <f t="shared" si="0"/>
        <v/>
      </c>
    </row>
    <row r="70" spans="1:18" ht="15" hidden="1" x14ac:dyDescent="0.25">
      <c r="A70" s="38" t="s">
        <v>10</v>
      </c>
      <c r="B70" s="38"/>
      <c r="C70" s="38"/>
      <c r="D70" s="38"/>
      <c r="E70" s="38"/>
      <c r="F70">
        <f>COUNTIF(F3:F69,"&gt;8")</f>
        <v>0</v>
      </c>
      <c r="G70" s="40"/>
      <c r="H70" s="40">
        <f>COUNTIFS(H3:H69,"&gt;="&amp;Contract!F15,'C&amp;YP'!H3:H69,"&lt;="&amp;Contract!F16)</f>
        <v>0</v>
      </c>
      <c r="I70" s="40"/>
      <c r="J70" s="38"/>
      <c r="K70" s="38"/>
      <c r="L70" s="38"/>
      <c r="M70" s="38"/>
      <c r="N70" s="43">
        <f>COUNTIFS(N3:N69,"&gt;="&amp;Contract!F15,'C&amp;YP'!N3:N69,"&lt;="&amp;Contract!F16)</f>
        <v>0</v>
      </c>
      <c r="O70">
        <f>COUNTIF(O3:O69,"Live")</f>
        <v>0</v>
      </c>
      <c r="P70">
        <f>COUNTIF(P3:P69,"T1")</f>
        <v>0</v>
      </c>
      <c r="Q70">
        <f>COUNTIF(Q3:Q69,"Exclusion - behaviour")+COUNTIF(Q3:Q69, "Exclusion - attendance")+COUNTIF(Q3:Q69, "Exclusion - other")</f>
        <v>0</v>
      </c>
      <c r="R70" s="56">
        <f>COUNTIF(R3:R69,"T1Exclusion - behaviour")+COUNTIF(R3:R69,"T1Exclusion - attendance")+COUNTIF(R3:R69,"T1Exclusion - other")</f>
        <v>0</v>
      </c>
    </row>
    <row r="71" spans="1:18" ht="15" hidden="1" x14ac:dyDescent="0.25">
      <c r="H71" s="41">
        <f>COUNTIFS(H3:H69,"&gt;="&amp;Contract!I15,'C&amp;YP'!H3:H69,"&lt;="&amp;Contract!I16)</f>
        <v>0</v>
      </c>
      <c r="J71" s="38"/>
      <c r="N71">
        <f>COUNTIFS(N3:N69,"&gt;="&amp;Contract!I15,'C&amp;YP'!N3:N69,"&lt;="&amp;Contract!I16)</f>
        <v>0</v>
      </c>
      <c r="P71">
        <f>COUNTIF(P4:P70,"T2")</f>
        <v>0</v>
      </c>
      <c r="R71" s="37">
        <f>COUNTIF(R3:R69,"T2Exclusion - behaviour")+COUNTIF(R3:R69,"T2Exclusion - attendance")+COUNTIF(R3:R69,"T2Exclusion - other")</f>
        <v>0</v>
      </c>
    </row>
    <row r="72" spans="1:18" ht="15" hidden="1" x14ac:dyDescent="0.25">
      <c r="H72" s="41">
        <f>COUNTIFS(H3:H69,"&gt;="&amp;Contract!L15,'C&amp;YP'!H3:H69,"&lt;="&amp;Contract!L16)</f>
        <v>0</v>
      </c>
      <c r="J72" s="38"/>
      <c r="N72">
        <f>COUNTIFS(N3:N69,"&gt;="&amp;Contract!L15,'C&amp;YP'!N3:N69,"&lt;="&amp;Contract!L16)</f>
        <v>0</v>
      </c>
      <c r="P72">
        <f>COUNTIF(P5:P71,"T3")</f>
        <v>0</v>
      </c>
      <c r="R72" s="37">
        <f>COUNTIF(R3:R69,"T3Exclusion - behaviour")+COUNTIF(R3:R69,"T3Exclusion - attendance")+COUNTIF(R3:R69,"T3Exclusion - other")</f>
        <v>0</v>
      </c>
    </row>
    <row r="73" spans="1:18" ht="15" hidden="1" x14ac:dyDescent="0.25">
      <c r="J73" s="38"/>
      <c r="N73"/>
    </row>
    <row r="74" spans="1:18" ht="15" hidden="1" x14ac:dyDescent="0.25">
      <c r="J74" s="38"/>
      <c r="N74"/>
      <c r="R74" s="37">
        <f>COUNTIF(R3:R69,"T1Transfer to a mainstream provision")</f>
        <v>0</v>
      </c>
    </row>
    <row r="75" spans="1:18" ht="15" hidden="1" x14ac:dyDescent="0.25">
      <c r="J75" s="38"/>
      <c r="N75"/>
      <c r="R75" s="37">
        <f>COUNTIF(R3:R69,"T1Transfer to another specialist provision")</f>
        <v>0</v>
      </c>
    </row>
    <row r="76" spans="1:18" ht="15" x14ac:dyDescent="0.25">
      <c r="N76"/>
      <c r="R76" s="37">
        <f>COUNTIF(R3:R69,"T1Moved out of county")</f>
        <v>0</v>
      </c>
    </row>
    <row r="77" spans="1:18" ht="15" x14ac:dyDescent="0.25">
      <c r="N77"/>
      <c r="R77" s="37">
        <f>COUNTIF(R3:R69,"T1Death")</f>
        <v>0</v>
      </c>
    </row>
    <row r="78" spans="1:18" ht="15" x14ac:dyDescent="0.25">
      <c r="N78"/>
      <c r="R78" s="37">
        <f>COUNTIF(R3:R69,"T1Custody")</f>
        <v>0</v>
      </c>
    </row>
    <row r="79" spans="1:18" ht="15" x14ac:dyDescent="0.25">
      <c r="N79"/>
      <c r="R79" s="37">
        <f>COUNTIF(R3:R69,"T1Hospital")</f>
        <v>0</v>
      </c>
    </row>
    <row r="80" spans="1:18" ht="15" x14ac:dyDescent="0.25">
      <c r="N80"/>
      <c r="R80" s="37">
        <f>COUNTIF(R3:R69,"T1TApprenticeship")</f>
        <v>0</v>
      </c>
    </row>
    <row r="81" spans="14:18" ht="15" x14ac:dyDescent="0.25">
      <c r="N81"/>
      <c r="R81" s="37">
        <f>COUNTIF(R3:R69,"T1Employment")</f>
        <v>0</v>
      </c>
    </row>
    <row r="82" spans="14:18" ht="15" x14ac:dyDescent="0.25">
      <c r="N82"/>
      <c r="R82" s="37">
        <f>COUNTIF(R3:R69,"T1Other")</f>
        <v>0</v>
      </c>
    </row>
    <row r="83" spans="14:18" ht="15" x14ac:dyDescent="0.25">
      <c r="N83"/>
      <c r="R83" s="37">
        <f>COUNTIF(R3:R69,"T1FE College Course")</f>
        <v>0</v>
      </c>
    </row>
    <row r="84" spans="14:18" ht="15" x14ac:dyDescent="0.25">
      <c r="N84"/>
      <c r="R84" s="37">
        <f>COUNTIF(R3:R69,"T1NEET")</f>
        <v>0</v>
      </c>
    </row>
    <row r="85" spans="14:18" ht="15" x14ac:dyDescent="0.25">
      <c r="N85"/>
      <c r="R85" s="37">
        <f>COUNTIF(R3:R69,"T1Unknown")</f>
        <v>0</v>
      </c>
    </row>
    <row r="86" spans="14:18" ht="15" x14ac:dyDescent="0.25">
      <c r="N86"/>
    </row>
    <row r="87" spans="14:18" ht="15" x14ac:dyDescent="0.25">
      <c r="N87"/>
      <c r="R87" s="37">
        <f>COUNTIF(R3:R69,"T2Transfer to a mainstream provision")</f>
        <v>0</v>
      </c>
    </row>
    <row r="88" spans="14:18" ht="15" x14ac:dyDescent="0.25">
      <c r="N88"/>
      <c r="R88" s="37">
        <f>COUNTIF(R3:R69,"T2Transfer to another specialist provision")</f>
        <v>0</v>
      </c>
    </row>
    <row r="89" spans="14:18" ht="15" x14ac:dyDescent="0.25">
      <c r="N89"/>
      <c r="R89" s="37">
        <f>COUNTIF(R3:R69,"T2Moved out of county")</f>
        <v>0</v>
      </c>
    </row>
    <row r="90" spans="14:18" ht="15" x14ac:dyDescent="0.25">
      <c r="N90"/>
      <c r="R90" s="37">
        <f>COUNTIF(R3:R69,"T2Death")</f>
        <v>0</v>
      </c>
    </row>
    <row r="91" spans="14:18" ht="15" x14ac:dyDescent="0.25">
      <c r="N91"/>
      <c r="R91" s="37">
        <f>COUNTIF(R3:R69,"T2Custody")</f>
        <v>0</v>
      </c>
    </row>
    <row r="92" spans="14:18" x14ac:dyDescent="0.2">
      <c r="R92" s="37">
        <f>COUNTIF(R3:R69,"T2Hospital")</f>
        <v>0</v>
      </c>
    </row>
    <row r="93" spans="14:18" x14ac:dyDescent="0.2">
      <c r="R93" s="37">
        <f>COUNTIF(R3:R69,"T2TApprenticeship")</f>
        <v>0</v>
      </c>
    </row>
    <row r="94" spans="14:18" x14ac:dyDescent="0.2">
      <c r="R94" s="37">
        <f>COUNTIF(R3:R69,"T2Employment")</f>
        <v>0</v>
      </c>
    </row>
    <row r="95" spans="14:18" x14ac:dyDescent="0.2">
      <c r="R95" s="37">
        <f>COUNTIF(R3:R69,"T2Other")</f>
        <v>0</v>
      </c>
    </row>
    <row r="96" spans="14:18" x14ac:dyDescent="0.2">
      <c r="R96" s="37">
        <f>COUNTIF(R3:R69,"T2FE College Course")</f>
        <v>0</v>
      </c>
    </row>
    <row r="97" spans="18:18" x14ac:dyDescent="0.2">
      <c r="R97" s="37">
        <f>COUNTIF(R16:R82,"T2NEET")</f>
        <v>0</v>
      </c>
    </row>
    <row r="98" spans="18:18" x14ac:dyDescent="0.2">
      <c r="R98" s="37">
        <f>COUNTIF(R16:R82,"T2Unknown")</f>
        <v>0</v>
      </c>
    </row>
    <row r="100" spans="18:18" x14ac:dyDescent="0.2">
      <c r="R100" s="37">
        <f>COUNTIF(R13:R79,"T3Transfer to a mainstream provision")</f>
        <v>0</v>
      </c>
    </row>
    <row r="101" spans="18:18" x14ac:dyDescent="0.2">
      <c r="R101" s="37">
        <f>COUNTIF(R13:R79,"T3Transfer to another specialist provision")</f>
        <v>0</v>
      </c>
    </row>
    <row r="102" spans="18:18" x14ac:dyDescent="0.2">
      <c r="R102" s="37">
        <f>COUNTIF(R13:R79,"T3Moved out of county")</f>
        <v>0</v>
      </c>
    </row>
    <row r="103" spans="18:18" x14ac:dyDescent="0.2">
      <c r="R103" s="37">
        <f>COUNTIF(R13:R79,"T3Death")</f>
        <v>0</v>
      </c>
    </row>
    <row r="104" spans="18:18" x14ac:dyDescent="0.2">
      <c r="R104" s="37">
        <f>COUNTIF(R13:R79,"T3Custody")</f>
        <v>0</v>
      </c>
    </row>
    <row r="105" spans="18:18" x14ac:dyDescent="0.2">
      <c r="R105" s="37">
        <f>COUNTIF(R13:R79,"T3Hospital")</f>
        <v>0</v>
      </c>
    </row>
    <row r="106" spans="18:18" x14ac:dyDescent="0.2">
      <c r="R106" s="37">
        <f>COUNTIF(R13:R79,"T3TApprenticeship")</f>
        <v>0</v>
      </c>
    </row>
    <row r="107" spans="18:18" x14ac:dyDescent="0.2">
      <c r="R107" s="37">
        <f>COUNTIF(R13:R79,"T3Work")</f>
        <v>0</v>
      </c>
    </row>
    <row r="108" spans="18:18" x14ac:dyDescent="0.2">
      <c r="R108" s="37">
        <f>COUNTIF(R13:R79,"T3Other")</f>
        <v>0</v>
      </c>
    </row>
    <row r="109" spans="18:18" x14ac:dyDescent="0.2">
      <c r="R109" s="37">
        <f>COUNTIF(R29:R95,"T3FE College Course")</f>
        <v>0</v>
      </c>
    </row>
    <row r="110" spans="18:18" x14ac:dyDescent="0.2">
      <c r="R110" s="37">
        <f>COUNTIF(R29:R95,"T3NEET")</f>
        <v>0</v>
      </c>
    </row>
    <row r="111" spans="18:18" x14ac:dyDescent="0.2">
      <c r="R111" s="37">
        <f>COUNTIF(R29:R95,"T3Unknown")</f>
        <v>0</v>
      </c>
    </row>
    <row r="411" hidden="1" x14ac:dyDescent="0.2"/>
    <row r="412" hidden="1" x14ac:dyDescent="0.2"/>
    <row r="1016" spans="1:1" x14ac:dyDescent="0.2">
      <c r="A1016" s="37">
        <f>COUNTA(A3:A70)</f>
        <v>1</v>
      </c>
    </row>
  </sheetData>
  <sheetProtection algorithmName="SHA-512" hashValue="RwXA5atNO0Gwa95QOkE+fiYAoT74XBl2r0dN92wnRA+mCD4IdZZgWmxlBOMz8YhzhStaXbBWrYGvCJpkF7Miqw==" saltValue="30Xd0iD8ChgBF/9a2LtPIA==" spinCount="100000" sheet="1" selectLockedCells="1"/>
  <dataValidations count="12">
    <dataValidation type="list" allowBlank="1" showInputMessage="1" showErrorMessage="1" sqref="I70 L3:L69" xr:uid="{00000000-0002-0000-0100-000000000000}">
      <formula1>"Yes,No"</formula1>
    </dataValidation>
    <dataValidation type="list" allowBlank="1" showInputMessage="1" showErrorMessage="1" sqref="J3:J75 K2 K71:K1048576" xr:uid="{00000000-0002-0000-0100-000001000000}">
      <formula1>"Yes, No"</formula1>
    </dataValidation>
    <dataValidation type="list" allowBlank="1" showInputMessage="1" showErrorMessage="1" sqref="E1:E1048576" xr:uid="{00000000-0002-0000-0100-000002000000}">
      <formula1>"Male,Female,Transgender,Other"</formula1>
    </dataValidation>
    <dataValidation type="list" allowBlank="1" showInputMessage="1" showErrorMessage="1" sqref="M2 M71:M1048576 N92:N1048576" xr:uid="{00000000-0002-0000-0100-000003000000}">
      <formula1>"SPLD,MLD,SLD,PMLD,SEMH,SLCN,HI,VI,MSI,PD,AASD,OTH,NSA"</formula1>
    </dataValidation>
    <dataValidation type="list" allowBlank="1" showInputMessage="1" showErrorMessage="1" sqref="O3:O69" xr:uid="{3787EDF9-8EC0-497F-B18D-3DFD216870E7}">
      <formula1>"Live,Closed"</formula1>
    </dataValidation>
    <dataValidation type="list" allowBlank="1" showInputMessage="1" showErrorMessage="1" sqref="M3:M70" xr:uid="{5B3AC853-F60E-4E64-B6AC-FD198E8B4502}">
      <formula1>"SPLD,MLD,SLD,PMLD,SEMH,SLCN,HI,VI,MSI,PD,AASD,OTH,NSA,Multiple"</formula1>
    </dataValidation>
    <dataValidation type="list" allowBlank="1" showInputMessage="1" showErrorMessage="1" sqref="K3:K70" xr:uid="{2CBCB1CC-3C58-443B-BCB7-64B60CA338F4}">
      <formula1>"Yes, No, In progress"</formula1>
    </dataValidation>
    <dataValidation type="list" allowBlank="1" showInputMessage="1" showErrorMessage="1" sqref="G3:G70" xr:uid="{16E6274D-D573-404E-BB8B-7857139B2DEC}">
      <formula1>"Y1,Y2,Y3,Y4,Y5,Y6,Y7,Y8,Y9,Y10,Y11,Y12,Y13,Y14,Y15,Y16"</formula1>
    </dataValidation>
    <dataValidation type="list" allowBlank="1" showInputMessage="1" showErrorMessage="1" sqref="P3:P69" xr:uid="{BA874DB7-AE6B-4440-8CD4-0879AF25C58B}">
      <formula1>"T1,T2,T3"</formula1>
    </dataValidation>
    <dataValidation type="list" allowBlank="1" showInputMessage="1" showErrorMessage="1" sqref="Q3:Q69" xr:uid="{28129E42-B324-4672-A6E7-4CDE9298F0CA}">
      <formula1>"Transfer to a mainstream provision,Transfer to another specialist provision,Exclusion - behaviour,Exclusion - attendance, Exclusion - other,Moved out of county,Death,Custody,Hospital,Apprenticeship,Employment,Other,FE College Course,NEET,Unknown"</formula1>
    </dataValidation>
    <dataValidation type="list" allowBlank="1" showInputMessage="1" showErrorMessage="1" sqref="I3:I69" xr:uid="{B1F2E680-CBE1-4EFF-BCB7-4B9EC728BC6E}">
      <formula1>"CPP,CiN,FS,YJS,None"</formula1>
    </dataValidation>
    <dataValidation type="list" allowBlank="1" showInputMessage="1" showErrorMessage="1" sqref="F3:F69" xr:uid="{0E59B52A-3C2F-4667-ABDD-E98384B2D329}">
      <formula1>"1,2,3,4,5,6,7,8,9,10,11,12,13,14,15,16"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0"/>
  <sheetViews>
    <sheetView zoomScaleNormal="100" workbookViewId="0">
      <pane xSplit="3" ySplit="3" topLeftCell="D4" activePane="bottomRight" state="frozen"/>
      <selection pane="topRight" activeCell="D1" sqref="D1"/>
      <selection pane="bottomLeft" activeCell="A4" sqref="A4"/>
      <selection pane="bottomRight" activeCell="M11" sqref="M11"/>
    </sheetView>
  </sheetViews>
  <sheetFormatPr defaultColWidth="9.42578125" defaultRowHeight="12" x14ac:dyDescent="0.2"/>
  <cols>
    <col min="1" max="1" width="15.5703125" style="35" customWidth="1"/>
    <col min="2" max="2" width="17.42578125" style="35" customWidth="1"/>
    <col min="3" max="3" width="17.42578125" style="36" customWidth="1"/>
    <col min="4" max="4" width="12.140625" style="35" customWidth="1"/>
    <col min="5" max="9" width="5" style="47" customWidth="1"/>
    <col min="10" max="10" width="32.140625" style="47" customWidth="1"/>
    <col min="11" max="11" width="12.140625" style="47" customWidth="1"/>
    <col min="12" max="16" width="5" style="47" customWidth="1"/>
    <col min="17" max="17" width="32.140625" style="47" customWidth="1"/>
    <col min="18" max="18" width="12.5703125" style="47" customWidth="1"/>
    <col min="19" max="23" width="5.42578125" style="47" customWidth="1"/>
    <col min="24" max="24" width="32.140625" style="47" customWidth="1"/>
    <col min="25" max="16384" width="9.42578125" style="35"/>
  </cols>
  <sheetData>
    <row r="1" spans="1:24" ht="33" customHeight="1" x14ac:dyDescent="0.2">
      <c r="C1" s="35"/>
      <c r="E1" s="35"/>
      <c r="F1" s="35"/>
      <c r="G1" s="35"/>
      <c r="H1" s="35"/>
      <c r="I1" s="35"/>
      <c r="J1" s="35"/>
      <c r="K1" s="35"/>
      <c r="L1" s="35"/>
      <c r="M1" s="35"/>
      <c r="N1" s="35"/>
      <c r="O1" s="35"/>
      <c r="P1" s="35"/>
      <c r="Q1" s="35"/>
      <c r="R1" s="35"/>
      <c r="S1" s="35"/>
      <c r="T1" s="35"/>
      <c r="U1" s="35"/>
      <c r="V1" s="35"/>
      <c r="W1" s="35"/>
      <c r="X1" s="35"/>
    </row>
    <row r="2" spans="1:24" ht="33" customHeight="1" x14ac:dyDescent="0.2">
      <c r="A2" s="62"/>
      <c r="B2" s="63"/>
      <c r="C2" s="63"/>
      <c r="D2" s="212" t="s">
        <v>37</v>
      </c>
      <c r="E2" s="212"/>
      <c r="F2" s="212"/>
      <c r="G2" s="212"/>
      <c r="H2" s="212"/>
      <c r="I2" s="212"/>
      <c r="J2" s="212"/>
      <c r="K2" s="213" t="s">
        <v>39</v>
      </c>
      <c r="L2" s="213"/>
      <c r="M2" s="213"/>
      <c r="N2" s="213"/>
      <c r="O2" s="213"/>
      <c r="P2" s="213"/>
      <c r="Q2" s="213"/>
      <c r="R2" s="214" t="s">
        <v>40</v>
      </c>
      <c r="S2" s="214"/>
      <c r="T2" s="214"/>
      <c r="U2" s="214"/>
      <c r="V2" s="214"/>
      <c r="W2" s="214"/>
      <c r="X2" s="214"/>
    </row>
    <row r="3" spans="1:24" s="42" customFormat="1" ht="229.5" customHeight="1" x14ac:dyDescent="0.2">
      <c r="A3" s="64" t="s">
        <v>17</v>
      </c>
      <c r="B3" s="64" t="s">
        <v>12</v>
      </c>
      <c r="C3" s="65" t="s">
        <v>19</v>
      </c>
      <c r="D3" s="66" t="s">
        <v>18</v>
      </c>
      <c r="E3" s="67" t="s">
        <v>63</v>
      </c>
      <c r="F3" s="67" t="s">
        <v>64</v>
      </c>
      <c r="G3" s="68" t="s">
        <v>65</v>
      </c>
      <c r="H3" s="68" t="s">
        <v>66</v>
      </c>
      <c r="I3" s="68" t="s">
        <v>67</v>
      </c>
      <c r="J3" s="69" t="s">
        <v>112</v>
      </c>
      <c r="K3" s="70" t="s">
        <v>18</v>
      </c>
      <c r="L3" s="71" t="s">
        <v>63</v>
      </c>
      <c r="M3" s="71" t="s">
        <v>64</v>
      </c>
      <c r="N3" s="70" t="s">
        <v>65</v>
      </c>
      <c r="O3" s="70" t="s">
        <v>66</v>
      </c>
      <c r="P3" s="70" t="s">
        <v>67</v>
      </c>
      <c r="Q3" s="72" t="s">
        <v>112</v>
      </c>
      <c r="R3" s="73" t="s">
        <v>18</v>
      </c>
      <c r="S3" s="74" t="s">
        <v>63</v>
      </c>
      <c r="T3" s="74" t="s">
        <v>64</v>
      </c>
      <c r="U3" s="73" t="s">
        <v>65</v>
      </c>
      <c r="V3" s="73" t="s">
        <v>66</v>
      </c>
      <c r="W3" s="73" t="s">
        <v>67</v>
      </c>
      <c r="X3" s="75" t="s">
        <v>112</v>
      </c>
    </row>
    <row r="4" spans="1:24" ht="17.45" customHeight="1" x14ac:dyDescent="0.25">
      <c r="A4" s="95">
        <f>'C&amp;YP'!A3</f>
        <v>0</v>
      </c>
      <c r="B4" s="95">
        <f>'C&amp;YP'!B3</f>
        <v>0</v>
      </c>
      <c r="C4" s="96">
        <f>'C&amp;YP'!C3</f>
        <v>0</v>
      </c>
      <c r="D4" s="39"/>
      <c r="E4" s="91"/>
      <c r="F4" s="91"/>
      <c r="G4" s="91"/>
      <c r="H4" s="91"/>
      <c r="I4" s="91"/>
      <c r="J4" s="46"/>
      <c r="K4" s="93"/>
      <c r="L4" s="91"/>
      <c r="M4" s="91"/>
      <c r="N4" s="91"/>
      <c r="O4" s="91"/>
      <c r="P4" s="91"/>
      <c r="Q4" s="46"/>
      <c r="R4" s="93"/>
      <c r="S4" s="91"/>
      <c r="T4" s="91"/>
      <c r="U4" s="91"/>
      <c r="V4" s="91"/>
      <c r="W4" s="91"/>
      <c r="X4" s="46"/>
    </row>
    <row r="5" spans="1:24" ht="17.45" customHeight="1" x14ac:dyDescent="0.25">
      <c r="A5" s="95">
        <f>'C&amp;YP'!A4</f>
        <v>0</v>
      </c>
      <c r="B5" s="95">
        <f>'C&amp;YP'!B4</f>
        <v>0</v>
      </c>
      <c r="C5" s="96">
        <f>'C&amp;YP'!C4</f>
        <v>0</v>
      </c>
      <c r="D5" s="39"/>
      <c r="E5" s="91"/>
      <c r="F5" s="91"/>
      <c r="G5" s="91"/>
      <c r="H5" s="91"/>
      <c r="I5" s="91"/>
      <c r="J5" s="46"/>
      <c r="K5" s="93"/>
      <c r="L5" s="91"/>
      <c r="M5" s="91"/>
      <c r="N5" s="91"/>
      <c r="O5" s="91"/>
      <c r="P5" s="91"/>
      <c r="Q5" s="46"/>
      <c r="R5" s="93"/>
      <c r="S5" s="91"/>
      <c r="T5" s="91"/>
      <c r="U5" s="91"/>
      <c r="V5" s="91"/>
      <c r="W5" s="91"/>
      <c r="X5" s="46"/>
    </row>
    <row r="6" spans="1:24" ht="17.45" customHeight="1" x14ac:dyDescent="0.25">
      <c r="A6" s="95">
        <f>'C&amp;YP'!A5</f>
        <v>0</v>
      </c>
      <c r="B6" s="95">
        <f>'C&amp;YP'!B5</f>
        <v>0</v>
      </c>
      <c r="C6" s="96">
        <f>'C&amp;YP'!C5</f>
        <v>0</v>
      </c>
      <c r="D6" s="39"/>
      <c r="E6" s="91"/>
      <c r="F6" s="91"/>
      <c r="G6" s="91"/>
      <c r="H6" s="91"/>
      <c r="I6" s="91"/>
      <c r="J6" s="51"/>
      <c r="K6" s="93"/>
      <c r="L6" s="91"/>
      <c r="M6" s="91"/>
      <c r="N6" s="91"/>
      <c r="O6" s="91"/>
      <c r="P6" s="91"/>
      <c r="Q6" s="51"/>
      <c r="R6" s="93"/>
      <c r="S6" s="91"/>
      <c r="T6" s="91"/>
      <c r="U6" s="91"/>
      <c r="V6" s="91"/>
      <c r="W6" s="91"/>
      <c r="X6" s="51"/>
    </row>
    <row r="7" spans="1:24" ht="17.45" customHeight="1" x14ac:dyDescent="0.25">
      <c r="A7" s="95">
        <f>'C&amp;YP'!A6</f>
        <v>0</v>
      </c>
      <c r="B7" s="95">
        <f>'C&amp;YP'!B6</f>
        <v>0</v>
      </c>
      <c r="C7" s="96">
        <f>'C&amp;YP'!C6</f>
        <v>0</v>
      </c>
      <c r="D7" s="39"/>
      <c r="E7" s="91"/>
      <c r="F7" s="91"/>
      <c r="G7" s="91"/>
      <c r="H7" s="91"/>
      <c r="I7" s="91"/>
      <c r="J7" s="46"/>
      <c r="K7" s="93"/>
      <c r="L7" s="91"/>
      <c r="M7" s="91"/>
      <c r="N7" s="91"/>
      <c r="O7" s="91"/>
      <c r="P7" s="91"/>
      <c r="Q7" s="46"/>
      <c r="R7" s="93"/>
      <c r="S7" s="91"/>
      <c r="T7" s="91"/>
      <c r="U7" s="91"/>
      <c r="V7" s="91"/>
      <c r="W7" s="91"/>
      <c r="X7" s="46"/>
    </row>
    <row r="8" spans="1:24" ht="17.45" customHeight="1" x14ac:dyDescent="0.25">
      <c r="A8" s="95">
        <f>'C&amp;YP'!A7</f>
        <v>0</v>
      </c>
      <c r="B8" s="95">
        <f>'C&amp;YP'!B7</f>
        <v>0</v>
      </c>
      <c r="C8" s="96">
        <f>'C&amp;YP'!C7</f>
        <v>0</v>
      </c>
      <c r="D8" s="39"/>
      <c r="E8" s="91"/>
      <c r="F8" s="91"/>
      <c r="G8" s="91"/>
      <c r="H8" s="91"/>
      <c r="I8" s="91"/>
      <c r="J8" s="46"/>
      <c r="K8" s="93"/>
      <c r="L8" s="91"/>
      <c r="M8" s="91"/>
      <c r="N8" s="91"/>
      <c r="O8" s="91"/>
      <c r="P8" s="91"/>
      <c r="Q8" s="46"/>
      <c r="R8" s="93"/>
      <c r="S8" s="91"/>
      <c r="T8" s="91"/>
      <c r="U8" s="91"/>
      <c r="V8" s="91"/>
      <c r="W8" s="91"/>
      <c r="X8" s="46"/>
    </row>
    <row r="9" spans="1:24" ht="17.45" customHeight="1" x14ac:dyDescent="0.25">
      <c r="A9" s="95">
        <f>'C&amp;YP'!A8</f>
        <v>0</v>
      </c>
      <c r="B9" s="95">
        <f>'C&amp;YP'!B8</f>
        <v>0</v>
      </c>
      <c r="C9" s="96">
        <f>'C&amp;YP'!C8</f>
        <v>0</v>
      </c>
      <c r="D9" s="39"/>
      <c r="E9" s="91"/>
      <c r="F9" s="91"/>
      <c r="G9" s="91"/>
      <c r="H9" s="91"/>
      <c r="I9" s="91"/>
      <c r="J9" s="46"/>
      <c r="K9" s="93"/>
      <c r="L9" s="91"/>
      <c r="M9" s="91"/>
      <c r="N9" s="91"/>
      <c r="O9" s="91"/>
      <c r="P9" s="91"/>
      <c r="Q9" s="46"/>
      <c r="R9" s="93"/>
      <c r="S9" s="91"/>
      <c r="T9" s="91"/>
      <c r="U9" s="91"/>
      <c r="V9" s="91"/>
      <c r="W9" s="91"/>
      <c r="X9" s="46"/>
    </row>
    <row r="10" spans="1:24" ht="17.45" customHeight="1" x14ac:dyDescent="0.25">
      <c r="A10" s="95">
        <f>'C&amp;YP'!A9</f>
        <v>0</v>
      </c>
      <c r="B10" s="95">
        <f>'C&amp;YP'!B9</f>
        <v>0</v>
      </c>
      <c r="C10" s="96">
        <f>'C&amp;YP'!C9</f>
        <v>0</v>
      </c>
      <c r="D10" s="39"/>
      <c r="E10" s="91"/>
      <c r="F10" s="91"/>
      <c r="G10" s="91"/>
      <c r="H10" s="91"/>
      <c r="I10" s="91"/>
      <c r="J10" s="46"/>
      <c r="K10" s="93"/>
      <c r="L10" s="91"/>
      <c r="M10" s="91"/>
      <c r="N10" s="91"/>
      <c r="O10" s="91"/>
      <c r="P10" s="91"/>
      <c r="Q10" s="46"/>
      <c r="R10" s="93"/>
      <c r="S10" s="91"/>
      <c r="T10" s="91"/>
      <c r="U10" s="91"/>
      <c r="V10" s="91"/>
      <c r="W10" s="91"/>
      <c r="X10" s="46"/>
    </row>
    <row r="11" spans="1:24" ht="17.45" customHeight="1" x14ac:dyDescent="0.25">
      <c r="A11" s="95">
        <f>'C&amp;YP'!A10</f>
        <v>0</v>
      </c>
      <c r="B11" s="95">
        <f>'C&amp;YP'!B10</f>
        <v>0</v>
      </c>
      <c r="C11" s="96">
        <f>'C&amp;YP'!C10</f>
        <v>0</v>
      </c>
      <c r="D11" s="39"/>
      <c r="E11" s="91"/>
      <c r="F11" s="91"/>
      <c r="G11" s="91"/>
      <c r="H11" s="91"/>
      <c r="I11" s="91"/>
      <c r="J11" s="46"/>
      <c r="K11" s="93"/>
      <c r="L11" s="91"/>
      <c r="M11" s="91"/>
      <c r="N11" s="91"/>
      <c r="O11" s="91"/>
      <c r="P11" s="91"/>
      <c r="Q11" s="46"/>
      <c r="R11" s="93"/>
      <c r="S11" s="91"/>
      <c r="T11" s="91"/>
      <c r="U11" s="91"/>
      <c r="V11" s="91"/>
      <c r="W11" s="91"/>
      <c r="X11" s="46"/>
    </row>
    <row r="12" spans="1:24" ht="17.45" customHeight="1" x14ac:dyDescent="0.25">
      <c r="A12" s="95">
        <f>'C&amp;YP'!A11</f>
        <v>0</v>
      </c>
      <c r="B12" s="95">
        <f>'C&amp;YP'!B11</f>
        <v>0</v>
      </c>
      <c r="C12" s="96">
        <f>'C&amp;YP'!C11</f>
        <v>0</v>
      </c>
      <c r="D12" s="39"/>
      <c r="E12" s="91"/>
      <c r="F12" s="91"/>
      <c r="G12" s="91"/>
      <c r="H12" s="91"/>
      <c r="I12" s="91"/>
      <c r="J12" s="46"/>
      <c r="K12" s="93"/>
      <c r="L12" s="91"/>
      <c r="M12" s="91"/>
      <c r="N12" s="91"/>
      <c r="O12" s="91"/>
      <c r="P12" s="91"/>
      <c r="Q12" s="46"/>
      <c r="R12" s="93"/>
      <c r="S12" s="91"/>
      <c r="T12" s="91"/>
      <c r="U12" s="91"/>
      <c r="V12" s="91"/>
      <c r="W12" s="91"/>
      <c r="X12" s="46"/>
    </row>
    <row r="13" spans="1:24" ht="17.45" customHeight="1" x14ac:dyDescent="0.25">
      <c r="A13" s="95">
        <f>'C&amp;YP'!A12</f>
        <v>0</v>
      </c>
      <c r="B13" s="95">
        <f>'C&amp;YP'!B12</f>
        <v>0</v>
      </c>
      <c r="C13" s="96">
        <f>'C&amp;YP'!C12</f>
        <v>0</v>
      </c>
      <c r="D13" s="39"/>
      <c r="E13" s="91"/>
      <c r="F13" s="91"/>
      <c r="G13" s="91"/>
      <c r="H13" s="91"/>
      <c r="I13" s="91"/>
      <c r="J13" s="46"/>
      <c r="K13" s="93"/>
      <c r="L13" s="91"/>
      <c r="M13" s="91"/>
      <c r="N13" s="91"/>
      <c r="O13" s="91"/>
      <c r="P13" s="91"/>
      <c r="Q13" s="46"/>
      <c r="R13" s="93"/>
      <c r="S13" s="91"/>
      <c r="T13" s="91"/>
      <c r="U13" s="91"/>
      <c r="V13" s="91"/>
      <c r="W13" s="91"/>
      <c r="X13" s="46"/>
    </row>
    <row r="14" spans="1:24" ht="17.45" customHeight="1" x14ac:dyDescent="0.25">
      <c r="A14" s="95">
        <f>'C&amp;YP'!A13</f>
        <v>0</v>
      </c>
      <c r="B14" s="95">
        <f>'C&amp;YP'!B13</f>
        <v>0</v>
      </c>
      <c r="C14" s="96">
        <f>'C&amp;YP'!C13</f>
        <v>0</v>
      </c>
      <c r="D14" s="39"/>
      <c r="E14" s="91"/>
      <c r="F14" s="91"/>
      <c r="G14" s="91"/>
      <c r="H14" s="91"/>
      <c r="I14" s="91"/>
      <c r="J14" s="46"/>
      <c r="K14" s="93"/>
      <c r="L14" s="91"/>
      <c r="M14" s="91"/>
      <c r="N14" s="91"/>
      <c r="O14" s="91"/>
      <c r="P14" s="91"/>
      <c r="Q14" s="46"/>
      <c r="R14" s="93"/>
      <c r="S14" s="91"/>
      <c r="T14" s="91"/>
      <c r="U14" s="91"/>
      <c r="V14" s="91"/>
      <c r="W14" s="91"/>
      <c r="X14" s="46"/>
    </row>
    <row r="15" spans="1:24" ht="17.45" customHeight="1" x14ac:dyDescent="0.25">
      <c r="A15" s="95">
        <f>'C&amp;YP'!A14</f>
        <v>0</v>
      </c>
      <c r="B15" s="95">
        <f>'C&amp;YP'!B14</f>
        <v>0</v>
      </c>
      <c r="C15" s="96">
        <f>'C&amp;YP'!C14</f>
        <v>0</v>
      </c>
      <c r="D15" s="39"/>
      <c r="E15" s="91"/>
      <c r="F15" s="91"/>
      <c r="G15" s="91"/>
      <c r="H15" s="91"/>
      <c r="I15" s="91"/>
      <c r="J15" s="46"/>
      <c r="K15" s="93"/>
      <c r="L15" s="91"/>
      <c r="M15" s="91"/>
      <c r="N15" s="91"/>
      <c r="O15" s="91"/>
      <c r="P15" s="91"/>
      <c r="Q15" s="46"/>
      <c r="R15" s="93"/>
      <c r="S15" s="91"/>
      <c r="T15" s="91"/>
      <c r="U15" s="91"/>
      <c r="V15" s="91"/>
      <c r="W15" s="91"/>
      <c r="X15" s="46"/>
    </row>
    <row r="16" spans="1:24" ht="17.45" customHeight="1" x14ac:dyDescent="0.25">
      <c r="A16" s="95">
        <f>'C&amp;YP'!A15</f>
        <v>0</v>
      </c>
      <c r="B16" s="95">
        <f>'C&amp;YP'!B15</f>
        <v>0</v>
      </c>
      <c r="C16" s="96">
        <f>'C&amp;YP'!C15</f>
        <v>0</v>
      </c>
      <c r="D16" s="39"/>
      <c r="E16" s="91"/>
      <c r="F16" s="91"/>
      <c r="G16" s="91"/>
      <c r="H16" s="91"/>
      <c r="I16" s="91"/>
      <c r="J16" s="46"/>
      <c r="K16" s="93"/>
      <c r="L16" s="91"/>
      <c r="M16" s="91"/>
      <c r="N16" s="91"/>
      <c r="O16" s="91"/>
      <c r="P16" s="91"/>
      <c r="Q16" s="46"/>
      <c r="R16" s="93"/>
      <c r="S16" s="91"/>
      <c r="T16" s="91"/>
      <c r="U16" s="91"/>
      <c r="V16" s="91"/>
      <c r="W16" s="91"/>
      <c r="X16" s="46"/>
    </row>
    <row r="17" spans="1:24" ht="17.45" customHeight="1" x14ac:dyDescent="0.25">
      <c r="A17" s="95">
        <f>'C&amp;YP'!A16</f>
        <v>0</v>
      </c>
      <c r="B17" s="95">
        <f>'C&amp;YP'!B16</f>
        <v>0</v>
      </c>
      <c r="C17" s="96">
        <f>'C&amp;YP'!C16</f>
        <v>0</v>
      </c>
      <c r="D17" s="39"/>
      <c r="E17" s="91"/>
      <c r="F17" s="91"/>
      <c r="G17" s="91"/>
      <c r="H17" s="91"/>
      <c r="I17" s="91"/>
      <c r="J17" s="46"/>
      <c r="K17" s="93"/>
      <c r="L17" s="91"/>
      <c r="M17" s="91"/>
      <c r="N17" s="91"/>
      <c r="O17" s="91"/>
      <c r="P17" s="91"/>
      <c r="Q17" s="46"/>
      <c r="R17" s="93"/>
      <c r="S17" s="91"/>
      <c r="T17" s="91"/>
      <c r="U17" s="91"/>
      <c r="V17" s="91"/>
      <c r="W17" s="91"/>
      <c r="X17" s="46"/>
    </row>
    <row r="18" spans="1:24" ht="17.45" customHeight="1" x14ac:dyDescent="0.25">
      <c r="A18" s="95">
        <f>'C&amp;YP'!A17</f>
        <v>0</v>
      </c>
      <c r="B18" s="95">
        <f>'C&amp;YP'!B17</f>
        <v>0</v>
      </c>
      <c r="C18" s="96">
        <f>'C&amp;YP'!C17</f>
        <v>0</v>
      </c>
      <c r="D18" s="39"/>
      <c r="E18" s="91"/>
      <c r="F18" s="91"/>
      <c r="G18" s="91"/>
      <c r="H18" s="91"/>
      <c r="I18" s="91"/>
      <c r="J18" s="46"/>
      <c r="K18" s="93"/>
      <c r="L18" s="91"/>
      <c r="M18" s="91"/>
      <c r="N18" s="91"/>
      <c r="O18" s="91"/>
      <c r="P18" s="91"/>
      <c r="Q18" s="46"/>
      <c r="R18" s="93"/>
      <c r="S18" s="91"/>
      <c r="T18" s="91"/>
      <c r="U18" s="91"/>
      <c r="V18" s="91"/>
      <c r="W18" s="91"/>
      <c r="X18" s="46"/>
    </row>
    <row r="19" spans="1:24" ht="17.45" customHeight="1" x14ac:dyDescent="0.25">
      <c r="A19" s="95">
        <f>'C&amp;YP'!A18</f>
        <v>0</v>
      </c>
      <c r="B19" s="95">
        <f>'C&amp;YP'!B18</f>
        <v>0</v>
      </c>
      <c r="C19" s="96">
        <f>'C&amp;YP'!C18</f>
        <v>0</v>
      </c>
      <c r="D19" s="39"/>
      <c r="E19" s="91"/>
      <c r="F19" s="91"/>
      <c r="G19" s="91"/>
      <c r="H19" s="91"/>
      <c r="I19" s="91"/>
      <c r="J19" s="46"/>
      <c r="K19" s="93"/>
      <c r="L19" s="91"/>
      <c r="M19" s="91"/>
      <c r="N19" s="91"/>
      <c r="O19" s="91"/>
      <c r="P19" s="91"/>
      <c r="Q19" s="46"/>
      <c r="R19" s="93"/>
      <c r="S19" s="91"/>
      <c r="T19" s="91"/>
      <c r="U19" s="91"/>
      <c r="V19" s="91"/>
      <c r="W19" s="91"/>
      <c r="X19" s="46"/>
    </row>
    <row r="20" spans="1:24" ht="17.45" customHeight="1" x14ac:dyDescent="0.25">
      <c r="A20" s="95">
        <f>'C&amp;YP'!A19</f>
        <v>0</v>
      </c>
      <c r="B20" s="95">
        <f>'C&amp;YP'!B19</f>
        <v>0</v>
      </c>
      <c r="C20" s="96">
        <f>'C&amp;YP'!C19</f>
        <v>0</v>
      </c>
      <c r="D20" s="39"/>
      <c r="E20" s="91"/>
      <c r="F20" s="91"/>
      <c r="G20" s="91"/>
      <c r="H20" s="91"/>
      <c r="I20" s="91"/>
      <c r="J20" s="46"/>
      <c r="K20" s="93"/>
      <c r="L20" s="91"/>
      <c r="M20" s="91"/>
      <c r="N20" s="91"/>
      <c r="O20" s="91"/>
      <c r="P20" s="91"/>
      <c r="Q20" s="46"/>
      <c r="R20" s="93"/>
      <c r="S20" s="91"/>
      <c r="T20" s="91"/>
      <c r="U20" s="91"/>
      <c r="V20" s="91"/>
      <c r="W20" s="91"/>
      <c r="X20" s="46"/>
    </row>
    <row r="21" spans="1:24" ht="17.45" customHeight="1" x14ac:dyDescent="0.25">
      <c r="A21" s="95">
        <f>'C&amp;YP'!A20</f>
        <v>0</v>
      </c>
      <c r="B21" s="95">
        <f>'C&amp;YP'!B20</f>
        <v>0</v>
      </c>
      <c r="C21" s="96">
        <f>'C&amp;YP'!C20</f>
        <v>0</v>
      </c>
      <c r="D21" s="39"/>
      <c r="E21" s="91"/>
      <c r="F21" s="91"/>
      <c r="G21" s="91"/>
      <c r="H21" s="91"/>
      <c r="I21" s="91"/>
      <c r="J21" s="46"/>
      <c r="K21" s="93"/>
      <c r="L21" s="91"/>
      <c r="M21" s="91"/>
      <c r="N21" s="91"/>
      <c r="O21" s="91"/>
      <c r="P21" s="91"/>
      <c r="Q21" s="46"/>
      <c r="R21" s="93"/>
      <c r="S21" s="91"/>
      <c r="T21" s="91"/>
      <c r="U21" s="91"/>
      <c r="V21" s="91"/>
      <c r="W21" s="91"/>
      <c r="X21" s="46"/>
    </row>
    <row r="22" spans="1:24" ht="17.45" customHeight="1" x14ac:dyDescent="0.25">
      <c r="A22" s="95">
        <f>'C&amp;YP'!A21</f>
        <v>0</v>
      </c>
      <c r="B22" s="95">
        <f>'C&amp;YP'!B21</f>
        <v>0</v>
      </c>
      <c r="C22" s="96">
        <f>'C&amp;YP'!C21</f>
        <v>0</v>
      </c>
      <c r="D22" s="39"/>
      <c r="E22" s="91"/>
      <c r="F22" s="91"/>
      <c r="G22" s="91"/>
      <c r="H22" s="91"/>
      <c r="I22" s="91"/>
      <c r="J22" s="46"/>
      <c r="K22" s="93"/>
      <c r="L22" s="91"/>
      <c r="M22" s="91"/>
      <c r="N22" s="91"/>
      <c r="O22" s="91"/>
      <c r="P22" s="91"/>
      <c r="Q22" s="46"/>
      <c r="R22" s="93"/>
      <c r="S22" s="91"/>
      <c r="T22" s="91"/>
      <c r="U22" s="91"/>
      <c r="V22" s="91"/>
      <c r="W22" s="91"/>
      <c r="X22" s="46"/>
    </row>
    <row r="23" spans="1:24" ht="17.45" customHeight="1" x14ac:dyDescent="0.25">
      <c r="A23" s="95">
        <f>'C&amp;YP'!A22</f>
        <v>0</v>
      </c>
      <c r="B23" s="95">
        <f>'C&amp;YP'!B22</f>
        <v>0</v>
      </c>
      <c r="C23" s="96">
        <f>'C&amp;YP'!C22</f>
        <v>0</v>
      </c>
      <c r="D23" s="39"/>
      <c r="E23" s="91"/>
      <c r="F23" s="91"/>
      <c r="G23" s="91"/>
      <c r="H23" s="91"/>
      <c r="I23" s="91"/>
      <c r="J23" s="46"/>
      <c r="K23" s="93"/>
      <c r="L23" s="91"/>
      <c r="M23" s="91"/>
      <c r="N23" s="91"/>
      <c r="O23" s="91"/>
      <c r="P23" s="91"/>
      <c r="Q23" s="46"/>
      <c r="R23" s="93"/>
      <c r="S23" s="91"/>
      <c r="T23" s="91"/>
      <c r="U23" s="91"/>
      <c r="V23" s="91"/>
      <c r="W23" s="91"/>
      <c r="X23" s="46"/>
    </row>
    <row r="24" spans="1:24" ht="17.45" customHeight="1" x14ac:dyDescent="0.25">
      <c r="A24" s="95">
        <f>'C&amp;YP'!A23</f>
        <v>0</v>
      </c>
      <c r="B24" s="95">
        <f>'C&amp;YP'!B23</f>
        <v>0</v>
      </c>
      <c r="C24" s="96">
        <f>'C&amp;YP'!C23</f>
        <v>0</v>
      </c>
      <c r="D24" s="39"/>
      <c r="E24" s="91"/>
      <c r="F24" s="91"/>
      <c r="G24" s="91"/>
      <c r="H24" s="91"/>
      <c r="I24" s="91"/>
      <c r="J24" s="46"/>
      <c r="K24" s="93"/>
      <c r="L24" s="91"/>
      <c r="M24" s="91"/>
      <c r="N24" s="91"/>
      <c r="O24" s="91"/>
      <c r="P24" s="91"/>
      <c r="Q24" s="46"/>
      <c r="R24" s="93"/>
      <c r="S24" s="91"/>
      <c r="T24" s="91"/>
      <c r="U24" s="91"/>
      <c r="V24" s="91"/>
      <c r="W24" s="91"/>
      <c r="X24" s="46"/>
    </row>
    <row r="25" spans="1:24" ht="17.45" customHeight="1" x14ac:dyDescent="0.25">
      <c r="A25" s="95">
        <f>'C&amp;YP'!A24</f>
        <v>0</v>
      </c>
      <c r="B25" s="95">
        <f>'C&amp;YP'!B24</f>
        <v>0</v>
      </c>
      <c r="C25" s="96">
        <f>'C&amp;YP'!C24</f>
        <v>0</v>
      </c>
      <c r="D25" s="39"/>
      <c r="E25" s="91"/>
      <c r="F25" s="91"/>
      <c r="G25" s="91"/>
      <c r="H25" s="91"/>
      <c r="I25" s="91"/>
      <c r="J25" s="46"/>
      <c r="K25" s="93"/>
      <c r="L25" s="91"/>
      <c r="M25" s="91"/>
      <c r="N25" s="91"/>
      <c r="O25" s="91"/>
      <c r="P25" s="91"/>
      <c r="Q25" s="46"/>
      <c r="R25" s="93"/>
      <c r="S25" s="91"/>
      <c r="T25" s="91"/>
      <c r="U25" s="91"/>
      <c r="V25" s="91"/>
      <c r="W25" s="91"/>
      <c r="X25" s="46"/>
    </row>
    <row r="26" spans="1:24" ht="17.45" customHeight="1" x14ac:dyDescent="0.25">
      <c r="A26" s="95">
        <f>'C&amp;YP'!A25</f>
        <v>0</v>
      </c>
      <c r="B26" s="95">
        <f>'C&amp;YP'!B25</f>
        <v>0</v>
      </c>
      <c r="C26" s="96">
        <f>'C&amp;YP'!C25</f>
        <v>0</v>
      </c>
      <c r="D26" s="39"/>
      <c r="E26" s="91"/>
      <c r="F26" s="91"/>
      <c r="G26" s="91"/>
      <c r="H26" s="91"/>
      <c r="I26" s="91"/>
      <c r="J26" s="46"/>
      <c r="K26" s="93"/>
      <c r="L26" s="91"/>
      <c r="M26" s="91"/>
      <c r="N26" s="91"/>
      <c r="O26" s="91"/>
      <c r="P26" s="91"/>
      <c r="Q26" s="46"/>
      <c r="R26" s="93"/>
      <c r="S26" s="91"/>
      <c r="T26" s="91"/>
      <c r="U26" s="91"/>
      <c r="V26" s="91"/>
      <c r="W26" s="91"/>
      <c r="X26" s="46"/>
    </row>
    <row r="27" spans="1:24" ht="17.45" customHeight="1" x14ac:dyDescent="0.25">
      <c r="A27" s="95">
        <f>'C&amp;YP'!A26</f>
        <v>0</v>
      </c>
      <c r="B27" s="95">
        <f>'C&amp;YP'!B26</f>
        <v>0</v>
      </c>
      <c r="C27" s="96">
        <f>'C&amp;YP'!C26</f>
        <v>0</v>
      </c>
      <c r="D27" s="39"/>
      <c r="E27" s="91"/>
      <c r="F27" s="91"/>
      <c r="G27" s="91"/>
      <c r="H27" s="91"/>
      <c r="I27" s="91"/>
      <c r="J27" s="46"/>
      <c r="K27" s="93"/>
      <c r="L27" s="91"/>
      <c r="M27" s="91"/>
      <c r="N27" s="91"/>
      <c r="O27" s="91"/>
      <c r="P27" s="91"/>
      <c r="Q27" s="46"/>
      <c r="R27" s="93"/>
      <c r="S27" s="91"/>
      <c r="T27" s="91"/>
      <c r="U27" s="91"/>
      <c r="V27" s="91"/>
      <c r="W27" s="91"/>
      <c r="X27" s="46"/>
    </row>
    <row r="28" spans="1:24" ht="17.45" customHeight="1" x14ac:dyDescent="0.25">
      <c r="A28" s="95">
        <f>'C&amp;YP'!A27</f>
        <v>0</v>
      </c>
      <c r="B28" s="95">
        <f>'C&amp;YP'!B27</f>
        <v>0</v>
      </c>
      <c r="C28" s="96">
        <f>'C&amp;YP'!C27</f>
        <v>0</v>
      </c>
      <c r="D28" s="39"/>
      <c r="E28" s="91"/>
      <c r="F28" s="91"/>
      <c r="G28" s="91"/>
      <c r="H28" s="91"/>
      <c r="I28" s="91"/>
      <c r="J28" s="46"/>
      <c r="K28" s="93"/>
      <c r="L28" s="91"/>
      <c r="M28" s="91"/>
      <c r="N28" s="91"/>
      <c r="O28" s="91"/>
      <c r="P28" s="91"/>
      <c r="Q28" s="46"/>
      <c r="R28" s="93"/>
      <c r="S28" s="91"/>
      <c r="T28" s="91"/>
      <c r="U28" s="91"/>
      <c r="V28" s="91"/>
      <c r="W28" s="91"/>
      <c r="X28" s="46"/>
    </row>
    <row r="29" spans="1:24" ht="17.45" customHeight="1" x14ac:dyDescent="0.25">
      <c r="A29" s="95">
        <f>'C&amp;YP'!A28</f>
        <v>0</v>
      </c>
      <c r="B29" s="95">
        <f>'C&amp;YP'!B28</f>
        <v>0</v>
      </c>
      <c r="C29" s="96">
        <f>'C&amp;YP'!C28</f>
        <v>0</v>
      </c>
      <c r="D29" s="39"/>
      <c r="E29" s="91"/>
      <c r="F29" s="91"/>
      <c r="G29" s="91"/>
      <c r="H29" s="91"/>
      <c r="I29" s="91"/>
      <c r="J29" s="46"/>
      <c r="K29" s="93"/>
      <c r="L29" s="91"/>
      <c r="M29" s="91"/>
      <c r="N29" s="91"/>
      <c r="O29" s="91"/>
      <c r="P29" s="91"/>
      <c r="Q29" s="46"/>
      <c r="R29" s="93"/>
      <c r="S29" s="91"/>
      <c r="T29" s="91"/>
      <c r="U29" s="91"/>
      <c r="V29" s="91"/>
      <c r="W29" s="91"/>
      <c r="X29" s="46"/>
    </row>
    <row r="30" spans="1:24" ht="17.45" customHeight="1" x14ac:dyDescent="0.25">
      <c r="A30" s="95">
        <f>'C&amp;YP'!A29</f>
        <v>0</v>
      </c>
      <c r="B30" s="95">
        <f>'C&amp;YP'!B29</f>
        <v>0</v>
      </c>
      <c r="C30" s="96">
        <f>'C&amp;YP'!C29</f>
        <v>0</v>
      </c>
      <c r="D30" s="39"/>
      <c r="E30" s="91"/>
      <c r="F30" s="91"/>
      <c r="G30" s="91"/>
      <c r="H30" s="91"/>
      <c r="I30" s="91"/>
      <c r="J30" s="46"/>
      <c r="K30" s="93"/>
      <c r="L30" s="91"/>
      <c r="M30" s="91"/>
      <c r="N30" s="91"/>
      <c r="O30" s="91"/>
      <c r="P30" s="91"/>
      <c r="Q30" s="46"/>
      <c r="R30" s="93"/>
      <c r="S30" s="91"/>
      <c r="T30" s="91"/>
      <c r="U30" s="91"/>
      <c r="V30" s="91"/>
      <c r="W30" s="91"/>
      <c r="X30" s="46"/>
    </row>
    <row r="31" spans="1:24" ht="17.45" customHeight="1" x14ac:dyDescent="0.25">
      <c r="A31" s="95">
        <f>'C&amp;YP'!A30</f>
        <v>0</v>
      </c>
      <c r="B31" s="95">
        <f>'C&amp;YP'!B30</f>
        <v>0</v>
      </c>
      <c r="C31" s="96">
        <f>'C&amp;YP'!C30</f>
        <v>0</v>
      </c>
      <c r="D31" s="39"/>
      <c r="E31" s="91"/>
      <c r="F31" s="91"/>
      <c r="G31" s="91"/>
      <c r="H31" s="91"/>
      <c r="I31" s="91"/>
      <c r="J31" s="46"/>
      <c r="K31" s="93"/>
      <c r="L31" s="91"/>
      <c r="M31" s="91"/>
      <c r="N31" s="91"/>
      <c r="O31" s="91"/>
      <c r="P31" s="91"/>
      <c r="Q31" s="46"/>
      <c r="R31" s="93"/>
      <c r="S31" s="91"/>
      <c r="T31" s="91"/>
      <c r="U31" s="91"/>
      <c r="V31" s="91"/>
      <c r="W31" s="91"/>
      <c r="X31" s="46"/>
    </row>
    <row r="32" spans="1:24" ht="17.45" customHeight="1" x14ac:dyDescent="0.25">
      <c r="A32" s="95">
        <f>'C&amp;YP'!A31</f>
        <v>0</v>
      </c>
      <c r="B32" s="95">
        <f>'C&amp;YP'!B31</f>
        <v>0</v>
      </c>
      <c r="C32" s="96">
        <f>'C&amp;YP'!C31</f>
        <v>0</v>
      </c>
      <c r="D32" s="38"/>
      <c r="E32" s="91"/>
      <c r="F32" s="91"/>
      <c r="G32" s="91"/>
      <c r="H32" s="91"/>
      <c r="I32" s="91"/>
      <c r="J32" s="46"/>
      <c r="K32" s="93"/>
      <c r="L32" s="91"/>
      <c r="M32" s="91"/>
      <c r="N32" s="91"/>
      <c r="O32" s="91"/>
      <c r="P32" s="91"/>
      <c r="Q32" s="46"/>
      <c r="R32" s="93"/>
      <c r="S32" s="91"/>
      <c r="T32" s="91"/>
      <c r="U32" s="91"/>
      <c r="V32" s="91"/>
      <c r="W32" s="91"/>
      <c r="X32" s="46"/>
    </row>
    <row r="33" spans="1:24" ht="17.45" customHeight="1" x14ac:dyDescent="0.25">
      <c r="A33" s="95">
        <f>'C&amp;YP'!A32</f>
        <v>0</v>
      </c>
      <c r="B33" s="95">
        <f>'C&amp;YP'!B32</f>
        <v>0</v>
      </c>
      <c r="C33" s="96">
        <f>'C&amp;YP'!C32</f>
        <v>0</v>
      </c>
      <c r="D33" s="38"/>
      <c r="E33" s="91"/>
      <c r="F33" s="91"/>
      <c r="G33" s="91"/>
      <c r="H33" s="91"/>
      <c r="I33" s="91"/>
      <c r="J33" s="46"/>
      <c r="K33" s="93"/>
      <c r="L33" s="91"/>
      <c r="M33" s="91"/>
      <c r="N33" s="91"/>
      <c r="O33" s="91"/>
      <c r="P33" s="91"/>
      <c r="Q33" s="46"/>
      <c r="R33" s="93"/>
      <c r="S33" s="91"/>
      <c r="T33" s="91"/>
      <c r="U33" s="91"/>
      <c r="V33" s="91"/>
      <c r="W33" s="91"/>
      <c r="X33" s="46"/>
    </row>
    <row r="34" spans="1:24" ht="17.45" customHeight="1" x14ac:dyDescent="0.25">
      <c r="A34" s="95">
        <f>'C&amp;YP'!A33</f>
        <v>0</v>
      </c>
      <c r="B34" s="95">
        <f>'C&amp;YP'!B33</f>
        <v>0</v>
      </c>
      <c r="C34" s="96">
        <f>'C&amp;YP'!C33</f>
        <v>0</v>
      </c>
      <c r="D34" s="38"/>
      <c r="E34" s="91"/>
      <c r="F34" s="91"/>
      <c r="G34" s="91"/>
      <c r="H34" s="91"/>
      <c r="I34" s="91"/>
      <c r="J34" s="46"/>
      <c r="K34" s="93"/>
      <c r="L34" s="91"/>
      <c r="M34" s="91"/>
      <c r="N34" s="91"/>
      <c r="O34" s="91"/>
      <c r="P34" s="91"/>
      <c r="Q34" s="46"/>
      <c r="R34" s="93"/>
      <c r="S34" s="91"/>
      <c r="T34" s="91"/>
      <c r="U34" s="91"/>
      <c r="V34" s="91"/>
      <c r="W34" s="91"/>
      <c r="X34" s="46"/>
    </row>
    <row r="35" spans="1:24" ht="17.45" customHeight="1" x14ac:dyDescent="0.25">
      <c r="A35" s="95">
        <f>'C&amp;YP'!A34</f>
        <v>0</v>
      </c>
      <c r="B35" s="95">
        <f>'C&amp;YP'!B34</f>
        <v>0</v>
      </c>
      <c r="C35" s="96">
        <f>'C&amp;YP'!C34</f>
        <v>0</v>
      </c>
      <c r="D35" s="38"/>
      <c r="E35" s="91"/>
      <c r="F35" s="91"/>
      <c r="G35" s="91"/>
      <c r="H35" s="91"/>
      <c r="I35" s="91"/>
      <c r="J35" s="46"/>
      <c r="K35" s="93"/>
      <c r="L35" s="91"/>
      <c r="M35" s="91"/>
      <c r="N35" s="91"/>
      <c r="O35" s="91"/>
      <c r="P35" s="91"/>
      <c r="Q35" s="46"/>
      <c r="R35" s="93"/>
      <c r="S35" s="91"/>
      <c r="T35" s="91"/>
      <c r="U35" s="91"/>
      <c r="V35" s="91"/>
      <c r="W35" s="91"/>
      <c r="X35" s="46"/>
    </row>
    <row r="36" spans="1:24" ht="17.45" customHeight="1" x14ac:dyDescent="0.25">
      <c r="A36" s="95">
        <f>'C&amp;YP'!A35</f>
        <v>0</v>
      </c>
      <c r="B36" s="95">
        <f>'C&amp;YP'!B35</f>
        <v>0</v>
      </c>
      <c r="C36" s="96">
        <f>'C&amp;YP'!C35</f>
        <v>0</v>
      </c>
      <c r="D36" s="38"/>
      <c r="E36" s="91"/>
      <c r="F36" s="91"/>
      <c r="G36" s="91"/>
      <c r="H36" s="91"/>
      <c r="I36" s="91"/>
      <c r="J36" s="46"/>
      <c r="K36" s="93"/>
      <c r="L36" s="91"/>
      <c r="M36" s="91"/>
      <c r="N36" s="91"/>
      <c r="O36" s="91"/>
      <c r="P36" s="91"/>
      <c r="Q36" s="46"/>
      <c r="R36" s="93"/>
      <c r="S36" s="91"/>
      <c r="T36" s="91"/>
      <c r="U36" s="91"/>
      <c r="V36" s="91"/>
      <c r="W36" s="91"/>
      <c r="X36" s="46"/>
    </row>
    <row r="37" spans="1:24" ht="17.45" customHeight="1" x14ac:dyDescent="0.25">
      <c r="A37" s="95">
        <f>'C&amp;YP'!A36</f>
        <v>0</v>
      </c>
      <c r="B37" s="95">
        <f>'C&amp;YP'!B36</f>
        <v>0</v>
      </c>
      <c r="C37" s="96">
        <f>'C&amp;YP'!C36</f>
        <v>0</v>
      </c>
      <c r="D37" s="38"/>
      <c r="E37" s="91"/>
      <c r="F37" s="91"/>
      <c r="G37" s="91"/>
      <c r="H37" s="91"/>
      <c r="I37" s="91"/>
      <c r="J37" s="46"/>
      <c r="K37" s="93"/>
      <c r="L37" s="91"/>
      <c r="M37" s="91"/>
      <c r="N37" s="91"/>
      <c r="O37" s="91"/>
      <c r="P37" s="91"/>
      <c r="Q37" s="46"/>
      <c r="R37" s="93"/>
      <c r="S37" s="91"/>
      <c r="T37" s="91"/>
      <c r="U37" s="91"/>
      <c r="V37" s="91"/>
      <c r="W37" s="91"/>
      <c r="X37" s="46"/>
    </row>
    <row r="38" spans="1:24" ht="17.45" customHeight="1" x14ac:dyDescent="0.25">
      <c r="A38" s="95">
        <f>'C&amp;YP'!A37</f>
        <v>0</v>
      </c>
      <c r="B38" s="95">
        <f>'C&amp;YP'!B37</f>
        <v>0</v>
      </c>
      <c r="C38" s="96">
        <f>'C&amp;YP'!C37</f>
        <v>0</v>
      </c>
      <c r="D38" s="38"/>
      <c r="E38" s="91"/>
      <c r="F38" s="91"/>
      <c r="G38" s="91"/>
      <c r="H38" s="91"/>
      <c r="I38" s="91"/>
      <c r="J38" s="46"/>
      <c r="K38" s="93"/>
      <c r="L38" s="91"/>
      <c r="M38" s="91"/>
      <c r="N38" s="91"/>
      <c r="O38" s="91"/>
      <c r="P38" s="91"/>
      <c r="Q38" s="46"/>
      <c r="R38" s="93"/>
      <c r="S38" s="91"/>
      <c r="T38" s="91"/>
      <c r="U38" s="91"/>
      <c r="V38" s="91"/>
      <c r="W38" s="91"/>
      <c r="X38" s="46"/>
    </row>
    <row r="39" spans="1:24" ht="17.45" customHeight="1" x14ac:dyDescent="0.25">
      <c r="A39" s="95">
        <f>'C&amp;YP'!A38</f>
        <v>0</v>
      </c>
      <c r="B39" s="95">
        <f>'C&amp;YP'!B38</f>
        <v>0</v>
      </c>
      <c r="C39" s="96">
        <f>'C&amp;YP'!C38</f>
        <v>0</v>
      </c>
      <c r="D39" s="38"/>
      <c r="E39" s="91"/>
      <c r="F39" s="91"/>
      <c r="G39" s="91"/>
      <c r="H39" s="91"/>
      <c r="I39" s="91"/>
      <c r="J39" s="46"/>
      <c r="K39" s="93"/>
      <c r="L39" s="91"/>
      <c r="M39" s="91"/>
      <c r="N39" s="91"/>
      <c r="O39" s="91"/>
      <c r="P39" s="91"/>
      <c r="Q39" s="46"/>
      <c r="R39" s="93"/>
      <c r="S39" s="91"/>
      <c r="T39" s="91"/>
      <c r="U39" s="91"/>
      <c r="V39" s="91"/>
      <c r="W39" s="91"/>
      <c r="X39" s="46"/>
    </row>
    <row r="40" spans="1:24" ht="17.45" customHeight="1" x14ac:dyDescent="0.25">
      <c r="A40" s="95">
        <f>'C&amp;YP'!A39</f>
        <v>0</v>
      </c>
      <c r="B40" s="95">
        <f>'C&amp;YP'!B39</f>
        <v>0</v>
      </c>
      <c r="C40" s="96">
        <f>'C&amp;YP'!C39</f>
        <v>0</v>
      </c>
      <c r="D40" s="38"/>
      <c r="E40" s="91"/>
      <c r="F40" s="91"/>
      <c r="G40" s="91"/>
      <c r="H40" s="91"/>
      <c r="I40" s="91"/>
      <c r="J40" s="46"/>
      <c r="K40" s="93"/>
      <c r="L40" s="91"/>
      <c r="M40" s="91"/>
      <c r="N40" s="91"/>
      <c r="O40" s="91"/>
      <c r="P40" s="91"/>
      <c r="Q40" s="46"/>
      <c r="R40" s="93"/>
      <c r="S40" s="91"/>
      <c r="T40" s="91"/>
      <c r="U40" s="91"/>
      <c r="V40" s="91"/>
      <c r="W40" s="91"/>
      <c r="X40" s="46"/>
    </row>
    <row r="41" spans="1:24" ht="17.45" customHeight="1" x14ac:dyDescent="0.25">
      <c r="A41" s="95">
        <f>'C&amp;YP'!A40</f>
        <v>0</v>
      </c>
      <c r="B41" s="95">
        <f>'C&amp;YP'!B40</f>
        <v>0</v>
      </c>
      <c r="C41" s="96">
        <f>'C&amp;YP'!C40</f>
        <v>0</v>
      </c>
      <c r="D41" s="38"/>
      <c r="E41" s="91"/>
      <c r="F41" s="91"/>
      <c r="G41" s="91"/>
      <c r="H41" s="91"/>
      <c r="I41" s="91"/>
      <c r="J41" s="46"/>
      <c r="K41" s="93"/>
      <c r="L41" s="91"/>
      <c r="M41" s="91"/>
      <c r="N41" s="91"/>
      <c r="O41" s="91"/>
      <c r="P41" s="91"/>
      <c r="Q41" s="46"/>
      <c r="R41" s="93"/>
      <c r="S41" s="91"/>
      <c r="T41" s="91"/>
      <c r="U41" s="91"/>
      <c r="V41" s="91"/>
      <c r="W41" s="91"/>
      <c r="X41" s="46"/>
    </row>
    <row r="42" spans="1:24" ht="17.45" customHeight="1" x14ac:dyDescent="0.25">
      <c r="A42" s="95">
        <f>'C&amp;YP'!A41</f>
        <v>0</v>
      </c>
      <c r="B42" s="95">
        <f>'C&amp;YP'!B41</f>
        <v>0</v>
      </c>
      <c r="C42" s="96">
        <f>'C&amp;YP'!C41</f>
        <v>0</v>
      </c>
      <c r="D42" s="38"/>
      <c r="E42" s="91"/>
      <c r="F42" s="91"/>
      <c r="G42" s="91"/>
      <c r="H42" s="91"/>
      <c r="I42" s="91"/>
      <c r="J42" s="46"/>
      <c r="K42" s="93"/>
      <c r="L42" s="91"/>
      <c r="M42" s="91"/>
      <c r="N42" s="91"/>
      <c r="O42" s="91"/>
      <c r="P42" s="91"/>
      <c r="Q42" s="46"/>
      <c r="R42" s="93"/>
      <c r="S42" s="91"/>
      <c r="T42" s="91"/>
      <c r="U42" s="91"/>
      <c r="V42" s="91"/>
      <c r="W42" s="91"/>
      <c r="X42" s="46"/>
    </row>
    <row r="43" spans="1:24" ht="17.45" customHeight="1" x14ac:dyDescent="0.25">
      <c r="A43" s="95">
        <f>'C&amp;YP'!A42</f>
        <v>0</v>
      </c>
      <c r="B43" s="95">
        <f>'C&amp;YP'!B42</f>
        <v>0</v>
      </c>
      <c r="C43" s="96">
        <f>'C&amp;YP'!C42</f>
        <v>0</v>
      </c>
      <c r="D43" s="38"/>
      <c r="E43" s="91"/>
      <c r="F43" s="91"/>
      <c r="G43" s="91"/>
      <c r="H43" s="91"/>
      <c r="I43" s="91"/>
      <c r="J43" s="46"/>
      <c r="K43" s="93"/>
      <c r="L43" s="91"/>
      <c r="M43" s="91"/>
      <c r="N43" s="91"/>
      <c r="O43" s="91"/>
      <c r="P43" s="91"/>
      <c r="Q43" s="46"/>
      <c r="R43" s="93"/>
      <c r="S43" s="91"/>
      <c r="T43" s="91"/>
      <c r="U43" s="91"/>
      <c r="V43" s="91"/>
      <c r="W43" s="91"/>
      <c r="X43" s="46"/>
    </row>
    <row r="44" spans="1:24" ht="17.45" customHeight="1" x14ac:dyDescent="0.25">
      <c r="A44" s="95">
        <f>'C&amp;YP'!A43</f>
        <v>0</v>
      </c>
      <c r="B44" s="95">
        <f>'C&amp;YP'!B43</f>
        <v>0</v>
      </c>
      <c r="C44" s="96">
        <f>'C&amp;YP'!C43</f>
        <v>0</v>
      </c>
      <c r="D44" s="38"/>
      <c r="E44" s="91"/>
      <c r="F44" s="91"/>
      <c r="G44" s="91"/>
      <c r="H44" s="91"/>
      <c r="I44" s="91"/>
      <c r="J44" s="46"/>
      <c r="K44" s="93"/>
      <c r="L44" s="91"/>
      <c r="M44" s="91"/>
      <c r="N44" s="91"/>
      <c r="O44" s="91"/>
      <c r="P44" s="91"/>
      <c r="Q44" s="46"/>
      <c r="R44" s="93"/>
      <c r="S44" s="91"/>
      <c r="T44" s="91"/>
      <c r="U44" s="91"/>
      <c r="V44" s="91"/>
      <c r="W44" s="91"/>
      <c r="X44" s="46"/>
    </row>
    <row r="45" spans="1:24" ht="17.45" customHeight="1" x14ac:dyDescent="0.25">
      <c r="A45" s="95">
        <f>'C&amp;YP'!A44</f>
        <v>0</v>
      </c>
      <c r="B45" s="95">
        <f>'C&amp;YP'!B44</f>
        <v>0</v>
      </c>
      <c r="C45" s="96">
        <f>'C&amp;YP'!C44</f>
        <v>0</v>
      </c>
      <c r="D45" s="38"/>
      <c r="E45" s="91"/>
      <c r="F45" s="91"/>
      <c r="G45" s="91"/>
      <c r="H45" s="91"/>
      <c r="I45" s="91"/>
      <c r="J45" s="46"/>
      <c r="K45" s="93"/>
      <c r="L45" s="91"/>
      <c r="M45" s="91"/>
      <c r="N45" s="91"/>
      <c r="O45" s="91"/>
      <c r="P45" s="91"/>
      <c r="Q45" s="46"/>
      <c r="R45" s="93"/>
      <c r="S45" s="91"/>
      <c r="T45" s="91"/>
      <c r="U45" s="91"/>
      <c r="V45" s="91"/>
      <c r="W45" s="91"/>
      <c r="X45" s="46"/>
    </row>
    <row r="46" spans="1:24" ht="17.45" customHeight="1" x14ac:dyDescent="0.25">
      <c r="A46" s="95">
        <f>'C&amp;YP'!A45</f>
        <v>0</v>
      </c>
      <c r="B46" s="95">
        <f>'C&amp;YP'!B45</f>
        <v>0</v>
      </c>
      <c r="C46" s="96">
        <f>'C&amp;YP'!C45</f>
        <v>0</v>
      </c>
      <c r="D46" s="38"/>
      <c r="E46" s="91"/>
      <c r="F46" s="91"/>
      <c r="G46" s="91"/>
      <c r="H46" s="91"/>
      <c r="I46" s="91"/>
      <c r="J46" s="46"/>
      <c r="K46" s="93"/>
      <c r="L46" s="91"/>
      <c r="M46" s="91"/>
      <c r="N46" s="91"/>
      <c r="O46" s="91"/>
      <c r="P46" s="91"/>
      <c r="Q46" s="46"/>
      <c r="R46" s="93"/>
      <c r="S46" s="91"/>
      <c r="T46" s="91"/>
      <c r="U46" s="91"/>
      <c r="V46" s="91"/>
      <c r="W46" s="91"/>
      <c r="X46" s="46"/>
    </row>
    <row r="47" spans="1:24" ht="17.45" customHeight="1" x14ac:dyDescent="0.25">
      <c r="A47" s="95">
        <f>'C&amp;YP'!A46</f>
        <v>0</v>
      </c>
      <c r="B47" s="95">
        <f>'C&amp;YP'!B46</f>
        <v>0</v>
      </c>
      <c r="C47" s="96">
        <f>'C&amp;YP'!C46</f>
        <v>0</v>
      </c>
      <c r="D47" s="38"/>
      <c r="E47" s="91"/>
      <c r="F47" s="91"/>
      <c r="G47" s="91"/>
      <c r="H47" s="91"/>
      <c r="I47" s="91"/>
      <c r="J47" s="46"/>
      <c r="K47" s="93"/>
      <c r="L47" s="91"/>
      <c r="M47" s="91"/>
      <c r="N47" s="91"/>
      <c r="O47" s="91"/>
      <c r="P47" s="91"/>
      <c r="Q47" s="46"/>
      <c r="R47" s="93"/>
      <c r="S47" s="91"/>
      <c r="T47" s="91"/>
      <c r="U47" s="91"/>
      <c r="V47" s="91"/>
      <c r="W47" s="91"/>
      <c r="X47" s="46"/>
    </row>
    <row r="48" spans="1:24" ht="17.45" customHeight="1" x14ac:dyDescent="0.25">
      <c r="A48" s="95">
        <f>'C&amp;YP'!A47</f>
        <v>0</v>
      </c>
      <c r="B48" s="95">
        <f>'C&amp;YP'!B47</f>
        <v>0</v>
      </c>
      <c r="C48" s="96">
        <f>'C&amp;YP'!C47</f>
        <v>0</v>
      </c>
      <c r="D48" s="38"/>
      <c r="E48" s="91"/>
      <c r="F48" s="91"/>
      <c r="G48" s="91"/>
      <c r="H48" s="91"/>
      <c r="I48" s="91"/>
      <c r="J48" s="46"/>
      <c r="K48" s="93"/>
      <c r="L48" s="91"/>
      <c r="M48" s="91"/>
      <c r="N48" s="91"/>
      <c r="O48" s="91"/>
      <c r="P48" s="91"/>
      <c r="Q48" s="46"/>
      <c r="R48" s="93"/>
      <c r="S48" s="91"/>
      <c r="T48" s="91"/>
      <c r="U48" s="91"/>
      <c r="V48" s="91"/>
      <c r="W48" s="91"/>
      <c r="X48" s="46"/>
    </row>
    <row r="49" spans="1:24" ht="17.45" customHeight="1" x14ac:dyDescent="0.25">
      <c r="A49" s="95">
        <f>'C&amp;YP'!A48</f>
        <v>0</v>
      </c>
      <c r="B49" s="95">
        <f>'C&amp;YP'!B48</f>
        <v>0</v>
      </c>
      <c r="C49" s="96">
        <f>'C&amp;YP'!C48</f>
        <v>0</v>
      </c>
      <c r="D49" s="38"/>
      <c r="E49" s="91"/>
      <c r="F49" s="91"/>
      <c r="G49" s="91"/>
      <c r="H49" s="91"/>
      <c r="I49" s="91"/>
      <c r="J49" s="46"/>
      <c r="K49" s="93"/>
      <c r="L49" s="91"/>
      <c r="M49" s="91"/>
      <c r="N49" s="91"/>
      <c r="O49" s="91"/>
      <c r="P49" s="91"/>
      <c r="Q49" s="46"/>
      <c r="R49" s="93"/>
      <c r="S49" s="91"/>
      <c r="T49" s="91"/>
      <c r="U49" s="91"/>
      <c r="V49" s="91"/>
      <c r="W49" s="91"/>
      <c r="X49" s="46"/>
    </row>
    <row r="50" spans="1:24" ht="17.45" customHeight="1" x14ac:dyDescent="0.25">
      <c r="A50" s="95">
        <f>'C&amp;YP'!A49</f>
        <v>0</v>
      </c>
      <c r="B50" s="95">
        <f>'C&amp;YP'!B49</f>
        <v>0</v>
      </c>
      <c r="C50" s="96">
        <f>'C&amp;YP'!C49</f>
        <v>0</v>
      </c>
      <c r="D50" s="38"/>
      <c r="E50" s="91"/>
      <c r="F50" s="91"/>
      <c r="G50" s="91"/>
      <c r="H50" s="91"/>
      <c r="I50" s="91"/>
      <c r="J50" s="46"/>
      <c r="K50" s="93"/>
      <c r="L50" s="91"/>
      <c r="M50" s="91"/>
      <c r="N50" s="91"/>
      <c r="O50" s="91"/>
      <c r="P50" s="91"/>
      <c r="Q50" s="46"/>
      <c r="R50" s="93"/>
      <c r="S50" s="91"/>
      <c r="T50" s="91"/>
      <c r="U50" s="91"/>
      <c r="V50" s="91"/>
      <c r="W50" s="91"/>
      <c r="X50" s="46"/>
    </row>
    <row r="51" spans="1:24" ht="17.45" customHeight="1" x14ac:dyDescent="0.25">
      <c r="A51" s="95">
        <f>'C&amp;YP'!A50</f>
        <v>0</v>
      </c>
      <c r="B51" s="95">
        <f>'C&amp;YP'!B50</f>
        <v>0</v>
      </c>
      <c r="C51" s="96">
        <f>'C&amp;YP'!C50</f>
        <v>0</v>
      </c>
      <c r="D51" s="38"/>
      <c r="E51" s="91"/>
      <c r="F51" s="91"/>
      <c r="G51" s="91"/>
      <c r="H51" s="91"/>
      <c r="I51" s="91"/>
      <c r="J51" s="46"/>
      <c r="K51" s="93"/>
      <c r="L51" s="91"/>
      <c r="M51" s="91"/>
      <c r="N51" s="91"/>
      <c r="O51" s="91"/>
      <c r="P51" s="91"/>
      <c r="Q51" s="46"/>
      <c r="R51" s="93"/>
      <c r="S51" s="91"/>
      <c r="T51" s="91"/>
      <c r="U51" s="91"/>
      <c r="V51" s="91"/>
      <c r="W51" s="91"/>
      <c r="X51" s="46"/>
    </row>
    <row r="52" spans="1:24" ht="17.45" customHeight="1" x14ac:dyDescent="0.25">
      <c r="A52" s="95">
        <f>'C&amp;YP'!A51</f>
        <v>0</v>
      </c>
      <c r="B52" s="95">
        <f>'C&amp;YP'!B51</f>
        <v>0</v>
      </c>
      <c r="C52" s="96">
        <f>'C&amp;YP'!C51</f>
        <v>0</v>
      </c>
      <c r="D52" s="38"/>
      <c r="E52" s="91"/>
      <c r="F52" s="91"/>
      <c r="G52" s="91"/>
      <c r="H52" s="91"/>
      <c r="I52" s="91"/>
      <c r="J52" s="46"/>
      <c r="K52" s="93"/>
      <c r="L52" s="91"/>
      <c r="M52" s="91"/>
      <c r="N52" s="91"/>
      <c r="O52" s="91"/>
      <c r="P52" s="91"/>
      <c r="Q52" s="46"/>
      <c r="R52" s="93"/>
      <c r="S52" s="91"/>
      <c r="T52" s="91"/>
      <c r="U52" s="91"/>
      <c r="V52" s="91"/>
      <c r="W52" s="91"/>
      <c r="X52" s="46"/>
    </row>
    <row r="53" spans="1:24" ht="17.45" customHeight="1" x14ac:dyDescent="0.25">
      <c r="A53" s="95">
        <f>'C&amp;YP'!A52</f>
        <v>0</v>
      </c>
      <c r="B53" s="95">
        <f>'C&amp;YP'!B52</f>
        <v>0</v>
      </c>
      <c r="C53" s="96">
        <f>'C&amp;YP'!C52</f>
        <v>0</v>
      </c>
      <c r="D53" s="38"/>
      <c r="E53" s="91"/>
      <c r="F53" s="91"/>
      <c r="G53" s="91"/>
      <c r="H53" s="91"/>
      <c r="I53" s="91"/>
      <c r="J53" s="46"/>
      <c r="K53" s="93"/>
      <c r="L53" s="91"/>
      <c r="M53" s="91"/>
      <c r="N53" s="91"/>
      <c r="O53" s="91"/>
      <c r="P53" s="91"/>
      <c r="Q53" s="46"/>
      <c r="R53" s="93"/>
      <c r="S53" s="91"/>
      <c r="T53" s="91"/>
      <c r="U53" s="91"/>
      <c r="V53" s="91"/>
      <c r="W53" s="91"/>
      <c r="X53" s="46"/>
    </row>
    <row r="54" spans="1:24" ht="17.45" customHeight="1" x14ac:dyDescent="0.25">
      <c r="A54" s="95">
        <f>'C&amp;YP'!A53</f>
        <v>0</v>
      </c>
      <c r="B54" s="95">
        <f>'C&amp;YP'!B53</f>
        <v>0</v>
      </c>
      <c r="C54" s="96">
        <f>'C&amp;YP'!C53</f>
        <v>0</v>
      </c>
      <c r="D54" s="38"/>
      <c r="E54" s="91"/>
      <c r="F54" s="91"/>
      <c r="G54" s="91"/>
      <c r="H54" s="91"/>
      <c r="I54" s="91"/>
      <c r="J54" s="46"/>
      <c r="K54" s="93"/>
      <c r="L54" s="91"/>
      <c r="M54" s="91"/>
      <c r="N54" s="91"/>
      <c r="O54" s="91"/>
      <c r="P54" s="91"/>
      <c r="Q54" s="46"/>
      <c r="R54" s="93"/>
      <c r="S54" s="91"/>
      <c r="T54" s="91"/>
      <c r="U54" s="91"/>
      <c r="V54" s="91"/>
      <c r="W54" s="91"/>
      <c r="X54" s="46"/>
    </row>
    <row r="55" spans="1:24" ht="17.45" customHeight="1" x14ac:dyDescent="0.25">
      <c r="A55" s="95">
        <f>'C&amp;YP'!A54</f>
        <v>0</v>
      </c>
      <c r="B55" s="95">
        <f>'C&amp;YP'!B54</f>
        <v>0</v>
      </c>
      <c r="C55" s="96">
        <f>'C&amp;YP'!C54</f>
        <v>0</v>
      </c>
      <c r="D55" s="38"/>
      <c r="E55" s="91"/>
      <c r="F55" s="91"/>
      <c r="G55" s="91"/>
      <c r="H55" s="91"/>
      <c r="I55" s="91"/>
      <c r="J55" s="46"/>
      <c r="K55" s="93"/>
      <c r="L55" s="91"/>
      <c r="M55" s="91"/>
      <c r="N55" s="91"/>
      <c r="O55" s="91"/>
      <c r="P55" s="91"/>
      <c r="Q55" s="46"/>
      <c r="R55" s="93"/>
      <c r="S55" s="91"/>
      <c r="T55" s="91"/>
      <c r="U55" s="91"/>
      <c r="V55" s="91"/>
      <c r="W55" s="91"/>
      <c r="X55" s="46"/>
    </row>
    <row r="56" spans="1:24" ht="17.45" customHeight="1" x14ac:dyDescent="0.25">
      <c r="A56" s="95">
        <f>'C&amp;YP'!A55</f>
        <v>0</v>
      </c>
      <c r="B56" s="95">
        <f>'C&amp;YP'!B55</f>
        <v>0</v>
      </c>
      <c r="C56" s="96">
        <f>'C&amp;YP'!C55</f>
        <v>0</v>
      </c>
      <c r="D56" s="38"/>
      <c r="E56" s="91"/>
      <c r="F56" s="91"/>
      <c r="G56" s="91"/>
      <c r="H56" s="91"/>
      <c r="I56" s="91"/>
      <c r="J56" s="46"/>
      <c r="K56" s="93"/>
      <c r="L56" s="91"/>
      <c r="M56" s="91"/>
      <c r="N56" s="91"/>
      <c r="O56" s="91"/>
      <c r="P56" s="91"/>
      <c r="Q56" s="46"/>
      <c r="R56" s="93"/>
      <c r="S56" s="91"/>
      <c r="T56" s="91"/>
      <c r="U56" s="91"/>
      <c r="V56" s="91"/>
      <c r="W56" s="91"/>
      <c r="X56" s="46"/>
    </row>
    <row r="57" spans="1:24" ht="17.45" customHeight="1" x14ac:dyDescent="0.25">
      <c r="A57" s="95">
        <f>'C&amp;YP'!A62</f>
        <v>0</v>
      </c>
      <c r="B57" s="95">
        <f>'C&amp;YP'!B62</f>
        <v>0</v>
      </c>
      <c r="C57" s="96">
        <f>'C&amp;YP'!C62</f>
        <v>0</v>
      </c>
      <c r="D57" s="38"/>
      <c r="E57" s="91"/>
      <c r="F57" s="91"/>
      <c r="G57" s="91"/>
      <c r="H57" s="91"/>
      <c r="I57" s="91"/>
      <c r="J57" s="46"/>
      <c r="K57" s="93"/>
      <c r="L57" s="91"/>
      <c r="M57" s="91"/>
      <c r="N57" s="91"/>
      <c r="O57" s="91"/>
      <c r="P57" s="91"/>
      <c r="Q57" s="46"/>
      <c r="R57" s="93"/>
      <c r="S57" s="91"/>
      <c r="T57" s="91"/>
      <c r="U57" s="91"/>
      <c r="V57" s="91"/>
      <c r="W57" s="91"/>
      <c r="X57" s="46"/>
    </row>
    <row r="58" spans="1:24" ht="17.45" customHeight="1" x14ac:dyDescent="0.25">
      <c r="A58" s="95">
        <f>'C&amp;YP'!A67</f>
        <v>0</v>
      </c>
      <c r="B58" s="95">
        <f>'C&amp;YP'!B67</f>
        <v>0</v>
      </c>
      <c r="C58" s="96">
        <f>'C&amp;YP'!C67</f>
        <v>0</v>
      </c>
      <c r="D58" s="38"/>
      <c r="E58" s="91"/>
      <c r="F58" s="91"/>
      <c r="G58" s="91"/>
      <c r="H58" s="91"/>
      <c r="I58" s="91"/>
      <c r="J58" s="46"/>
      <c r="K58" s="93"/>
      <c r="L58" s="91"/>
      <c r="M58" s="91"/>
      <c r="N58" s="91"/>
      <c r="O58" s="91"/>
      <c r="P58" s="91"/>
      <c r="Q58" s="46"/>
      <c r="R58" s="93"/>
      <c r="S58" s="91"/>
      <c r="T58" s="91"/>
      <c r="U58" s="91"/>
      <c r="V58" s="91"/>
      <c r="W58" s="91"/>
      <c r="X58" s="46"/>
    </row>
    <row r="59" spans="1:24" ht="17.45" customHeight="1" x14ac:dyDescent="0.25">
      <c r="A59" s="95">
        <f>'C&amp;YP'!A68</f>
        <v>0</v>
      </c>
      <c r="B59" s="95">
        <f>'C&amp;YP'!B68</f>
        <v>0</v>
      </c>
      <c r="C59" s="96">
        <f>'C&amp;YP'!C68</f>
        <v>0</v>
      </c>
      <c r="D59" s="38"/>
      <c r="E59" s="91"/>
      <c r="F59" s="91"/>
      <c r="G59" s="91"/>
      <c r="H59" s="91"/>
      <c r="I59" s="91"/>
      <c r="J59" s="46"/>
      <c r="K59" s="93"/>
      <c r="L59" s="91"/>
      <c r="M59" s="91"/>
      <c r="N59" s="91"/>
      <c r="O59" s="91"/>
      <c r="P59" s="91"/>
      <c r="Q59" s="46"/>
      <c r="R59" s="93"/>
      <c r="S59" s="91"/>
      <c r="T59" s="91"/>
      <c r="U59" s="91"/>
      <c r="V59" s="91"/>
      <c r="W59" s="91"/>
      <c r="X59" s="46"/>
    </row>
    <row r="60" spans="1:24" ht="17.45" customHeight="1" x14ac:dyDescent="0.25">
      <c r="A60" s="95">
        <f>'C&amp;YP'!A69</f>
        <v>0</v>
      </c>
      <c r="B60" s="95">
        <f>'C&amp;YP'!B69</f>
        <v>0</v>
      </c>
      <c r="C60" s="96">
        <f>'C&amp;YP'!C69</f>
        <v>0</v>
      </c>
      <c r="D60" s="38"/>
      <c r="E60" s="91"/>
      <c r="F60" s="91"/>
      <c r="G60" s="91"/>
      <c r="H60" s="91"/>
      <c r="I60" s="91"/>
      <c r="J60" s="46"/>
      <c r="K60" s="93"/>
      <c r="L60" s="91"/>
      <c r="M60" s="91"/>
      <c r="N60" s="91"/>
      <c r="O60" s="91"/>
      <c r="P60" s="91"/>
      <c r="Q60" s="46"/>
      <c r="R60" s="93"/>
      <c r="S60" s="91"/>
      <c r="T60" s="91"/>
      <c r="U60" s="91"/>
      <c r="V60" s="91"/>
      <c r="W60" s="91"/>
      <c r="X60" s="46"/>
    </row>
    <row r="395" hidden="1" x14ac:dyDescent="0.2"/>
    <row r="396" hidden="1" x14ac:dyDescent="0.2"/>
    <row r="1000" spans="1:1" x14ac:dyDescent="0.2">
      <c r="A1000" s="37"/>
    </row>
  </sheetData>
  <sheetProtection algorithmName="SHA-512" hashValue="3ZXYxjQOeatfalNj2O8FY9Dy9A16UjyxukkP/v04mivOxRph4cix/ckQWWurafIf2hlBbguPT3rc18KBNooWkQ==" saltValue="obpmItJMIhZlRts60u4KZw==" spinCount="100000" sheet="1" objects="1" scenarios="1" selectLockedCells="1"/>
  <mergeCells count="3">
    <mergeCell ref="D2:J2"/>
    <mergeCell ref="K2:Q2"/>
    <mergeCell ref="R2:X2"/>
  </mergeCells>
  <dataValidations count="1">
    <dataValidation type="list" allowBlank="1" showInputMessage="1" showErrorMessage="1" sqref="K61:K1048576 E4:I60 L4:P60 S4:W60" xr:uid="{00000000-0002-0000-0300-000000000000}">
      <formula1>"1,2,3,4,5,6,7,8,9,10"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7EAF8-2906-4DAC-AAAB-48653D9B9662}">
  <dimension ref="A1:CU71"/>
  <sheetViews>
    <sheetView zoomScaleNormal="100" workbookViewId="0">
      <pane ySplit="2" topLeftCell="A3" activePane="bottomLeft" state="frozen"/>
      <selection pane="bottomLeft" activeCell="CQ3" sqref="CQ3"/>
    </sheetView>
  </sheetViews>
  <sheetFormatPr defaultRowHeight="15" x14ac:dyDescent="0.25"/>
  <cols>
    <col min="1" max="1" width="14.42578125" customWidth="1"/>
    <col min="2" max="2" width="16" customWidth="1"/>
    <col min="3" max="4" width="11.5703125" customWidth="1"/>
    <col min="5" max="5" width="9.140625" customWidth="1"/>
    <col min="6" max="7" width="13.140625" customWidth="1"/>
    <col min="8" max="10" width="12.5703125" customWidth="1"/>
    <col min="11" max="12" width="5.42578125" customWidth="1"/>
    <col min="13" max="13" width="3.42578125" customWidth="1"/>
    <col min="14" max="23" width="5.42578125" customWidth="1"/>
    <col min="24" max="37" width="7" customWidth="1"/>
    <col min="38" max="38" width="12.85546875" customWidth="1"/>
    <col min="39" max="39" width="13.140625" customWidth="1"/>
    <col min="40" max="41" width="5.42578125" customWidth="1"/>
    <col min="42" max="42" width="3.42578125" customWidth="1"/>
    <col min="43" max="52" width="5.42578125" customWidth="1"/>
    <col min="53" max="66" width="7" customWidth="1"/>
    <col min="67" max="67" width="12.85546875" customWidth="1"/>
    <col min="68" max="68" width="13.140625" customWidth="1"/>
    <col min="69" max="70" width="5.42578125" customWidth="1"/>
    <col min="71" max="71" width="3.42578125" customWidth="1"/>
    <col min="72" max="81" width="5.42578125" customWidth="1"/>
    <col min="82" max="95" width="7" customWidth="1"/>
    <col min="96" max="96" width="12.85546875" customWidth="1"/>
    <col min="97" max="97" width="13.140625" customWidth="1"/>
    <col min="98" max="98" width="25.140625" customWidth="1"/>
    <col min="99" max="99" width="18.42578125" customWidth="1"/>
  </cols>
  <sheetData>
    <row r="1" spans="1:99" ht="21" customHeight="1" x14ac:dyDescent="0.25">
      <c r="A1" s="62"/>
      <c r="B1" s="63"/>
      <c r="C1" s="63"/>
      <c r="D1" s="63"/>
      <c r="E1" s="63"/>
      <c r="F1" s="63"/>
      <c r="G1" s="63"/>
      <c r="H1" s="63"/>
      <c r="I1" s="63"/>
      <c r="J1" s="63"/>
      <c r="K1" s="215" t="s">
        <v>37</v>
      </c>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6"/>
      <c r="AN1" s="217" t="s">
        <v>39</v>
      </c>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9" t="s">
        <v>40</v>
      </c>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56"/>
      <c r="CU1" s="56"/>
    </row>
    <row r="2" spans="1:99" ht="148.35" customHeight="1" x14ac:dyDescent="0.25">
      <c r="A2" s="76" t="s">
        <v>17</v>
      </c>
      <c r="B2" s="76" t="s">
        <v>12</v>
      </c>
      <c r="C2" s="77" t="s">
        <v>19</v>
      </c>
      <c r="D2" s="77" t="s">
        <v>111</v>
      </c>
      <c r="E2" s="77" t="s">
        <v>74</v>
      </c>
      <c r="F2" s="77" t="s">
        <v>75</v>
      </c>
      <c r="G2" s="77" t="s">
        <v>76</v>
      </c>
      <c r="H2" s="77" t="s">
        <v>91</v>
      </c>
      <c r="I2" s="77" t="s">
        <v>96</v>
      </c>
      <c r="J2" s="77" t="s">
        <v>97</v>
      </c>
      <c r="K2" s="78" t="s">
        <v>71</v>
      </c>
      <c r="L2" s="78" t="s">
        <v>72</v>
      </c>
      <c r="M2" s="78" t="s">
        <v>119</v>
      </c>
      <c r="N2" s="78" t="s">
        <v>78</v>
      </c>
      <c r="O2" s="78" t="s">
        <v>77</v>
      </c>
      <c r="P2" s="78" t="s">
        <v>98</v>
      </c>
      <c r="Q2" s="78" t="s">
        <v>99</v>
      </c>
      <c r="R2" s="78" t="s">
        <v>100</v>
      </c>
      <c r="S2" s="78" t="s">
        <v>101</v>
      </c>
      <c r="T2" s="78" t="s">
        <v>79</v>
      </c>
      <c r="U2" s="78" t="s">
        <v>102</v>
      </c>
      <c r="V2" s="78" t="s">
        <v>103</v>
      </c>
      <c r="W2" s="78" t="s">
        <v>10</v>
      </c>
      <c r="X2" s="78" t="s">
        <v>80</v>
      </c>
      <c r="Y2" s="79" t="s">
        <v>81</v>
      </c>
      <c r="Z2" s="79" t="s">
        <v>82</v>
      </c>
      <c r="AA2" s="80" t="s">
        <v>83</v>
      </c>
      <c r="AB2" s="80" t="s">
        <v>84</v>
      </c>
      <c r="AC2" s="80" t="s">
        <v>85</v>
      </c>
      <c r="AD2" s="80" t="s">
        <v>86</v>
      </c>
      <c r="AE2" s="80" t="s">
        <v>87</v>
      </c>
      <c r="AF2" s="80" t="s">
        <v>88</v>
      </c>
      <c r="AG2" s="80" t="s">
        <v>120</v>
      </c>
      <c r="AH2" s="80" t="s">
        <v>89</v>
      </c>
      <c r="AI2" s="80" t="s">
        <v>121</v>
      </c>
      <c r="AJ2" s="80" t="s">
        <v>90</v>
      </c>
      <c r="AK2" s="80" t="s">
        <v>122</v>
      </c>
      <c r="AL2" s="80" t="s">
        <v>104</v>
      </c>
      <c r="AM2" s="80" t="s">
        <v>105</v>
      </c>
      <c r="AN2" s="81" t="s">
        <v>71</v>
      </c>
      <c r="AO2" s="81" t="s">
        <v>72</v>
      </c>
      <c r="AP2" s="81" t="s">
        <v>107</v>
      </c>
      <c r="AQ2" s="81" t="s">
        <v>78</v>
      </c>
      <c r="AR2" s="81" t="s">
        <v>77</v>
      </c>
      <c r="AS2" s="81" t="s">
        <v>98</v>
      </c>
      <c r="AT2" s="81" t="s">
        <v>99</v>
      </c>
      <c r="AU2" s="81" t="s">
        <v>100</v>
      </c>
      <c r="AV2" s="81" t="s">
        <v>101</v>
      </c>
      <c r="AW2" s="81" t="s">
        <v>79</v>
      </c>
      <c r="AX2" s="81" t="s">
        <v>102</v>
      </c>
      <c r="AY2" s="81" t="s">
        <v>103</v>
      </c>
      <c r="AZ2" s="81" t="s">
        <v>10</v>
      </c>
      <c r="BA2" s="81" t="s">
        <v>80</v>
      </c>
      <c r="BB2" s="82" t="s">
        <v>81</v>
      </c>
      <c r="BC2" s="82" t="s">
        <v>82</v>
      </c>
      <c r="BD2" s="83" t="s">
        <v>83</v>
      </c>
      <c r="BE2" s="83" t="s">
        <v>84</v>
      </c>
      <c r="BF2" s="83" t="s">
        <v>85</v>
      </c>
      <c r="BG2" s="83" t="s">
        <v>86</v>
      </c>
      <c r="BH2" s="83" t="s">
        <v>87</v>
      </c>
      <c r="BI2" s="83" t="s">
        <v>88</v>
      </c>
      <c r="BJ2" s="83" t="s">
        <v>120</v>
      </c>
      <c r="BK2" s="83" t="s">
        <v>89</v>
      </c>
      <c r="BL2" s="83" t="s">
        <v>121</v>
      </c>
      <c r="BM2" s="83" t="s">
        <v>90</v>
      </c>
      <c r="BN2" s="83" t="s">
        <v>122</v>
      </c>
      <c r="BO2" s="83" t="s">
        <v>104</v>
      </c>
      <c r="BP2" s="83" t="s">
        <v>105</v>
      </c>
      <c r="BQ2" s="84" t="s">
        <v>71</v>
      </c>
      <c r="BR2" s="84" t="s">
        <v>72</v>
      </c>
      <c r="BS2" s="84" t="s">
        <v>107</v>
      </c>
      <c r="BT2" s="84" t="s">
        <v>78</v>
      </c>
      <c r="BU2" s="84" t="s">
        <v>77</v>
      </c>
      <c r="BV2" s="84" t="s">
        <v>98</v>
      </c>
      <c r="BW2" s="84" t="s">
        <v>99</v>
      </c>
      <c r="BX2" s="84" t="s">
        <v>100</v>
      </c>
      <c r="BY2" s="84" t="s">
        <v>101</v>
      </c>
      <c r="BZ2" s="84" t="s">
        <v>79</v>
      </c>
      <c r="CA2" s="84" t="s">
        <v>102</v>
      </c>
      <c r="CB2" s="84" t="s">
        <v>103</v>
      </c>
      <c r="CC2" s="84" t="s">
        <v>10</v>
      </c>
      <c r="CD2" s="84" t="s">
        <v>80</v>
      </c>
      <c r="CE2" s="85" t="s">
        <v>81</v>
      </c>
      <c r="CF2" s="85" t="s">
        <v>82</v>
      </c>
      <c r="CG2" s="86" t="s">
        <v>83</v>
      </c>
      <c r="CH2" s="86" t="s">
        <v>84</v>
      </c>
      <c r="CI2" s="86" t="s">
        <v>85</v>
      </c>
      <c r="CJ2" s="86" t="s">
        <v>86</v>
      </c>
      <c r="CK2" s="86" t="s">
        <v>87</v>
      </c>
      <c r="CL2" s="86" t="s">
        <v>88</v>
      </c>
      <c r="CM2" s="86" t="s">
        <v>120</v>
      </c>
      <c r="CN2" s="86" t="s">
        <v>89</v>
      </c>
      <c r="CO2" s="86" t="s">
        <v>121</v>
      </c>
      <c r="CP2" s="86" t="s">
        <v>90</v>
      </c>
      <c r="CQ2" s="86" t="s">
        <v>122</v>
      </c>
      <c r="CR2" s="86" t="s">
        <v>104</v>
      </c>
      <c r="CS2" s="86" t="s">
        <v>105</v>
      </c>
      <c r="CT2" s="87" t="s">
        <v>106</v>
      </c>
      <c r="CU2" s="88" t="s">
        <v>108</v>
      </c>
    </row>
    <row r="3" spans="1:99" x14ac:dyDescent="0.25">
      <c r="A3" s="43">
        <f>'C&amp;YP'!A3</f>
        <v>0</v>
      </c>
      <c r="B3" s="43">
        <f>'C&amp;YP'!B3</f>
        <v>0</v>
      </c>
      <c r="C3" s="44">
        <f>'C&amp;YP'!C3</f>
        <v>0</v>
      </c>
      <c r="D3" s="43">
        <f>'C&amp;YP'!E3</f>
        <v>0</v>
      </c>
      <c r="E3" s="43">
        <f>'C&amp;YP'!F3</f>
        <v>0</v>
      </c>
      <c r="F3" s="44">
        <f>'C&amp;YP'!H3</f>
        <v>0</v>
      </c>
      <c r="G3" s="44">
        <f>'C&amp;YP'!N3</f>
        <v>0</v>
      </c>
      <c r="H3" s="93"/>
      <c r="I3" s="93"/>
      <c r="J3" s="93"/>
      <c r="K3" s="93"/>
      <c r="L3" s="93"/>
      <c r="M3" s="93"/>
      <c r="N3" s="93"/>
      <c r="O3" s="93"/>
      <c r="P3" s="93"/>
      <c r="Q3" s="93"/>
      <c r="R3" s="93"/>
      <c r="S3" s="93"/>
      <c r="T3" s="93"/>
      <c r="U3" s="93"/>
      <c r="V3" s="93"/>
      <c r="W3" s="93">
        <f>SUM(N3:V3)</f>
        <v>0</v>
      </c>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f>SUM(AQ3:AY3)</f>
        <v>0</v>
      </c>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f>SUM(BT3:CB3)</f>
        <v>0</v>
      </c>
      <c r="CD3" s="93"/>
      <c r="CE3" s="93"/>
      <c r="CF3" s="93"/>
      <c r="CG3" s="93"/>
      <c r="CH3" s="93"/>
      <c r="CI3" s="93"/>
      <c r="CJ3" s="93"/>
      <c r="CK3" s="93"/>
      <c r="CL3" s="93"/>
      <c r="CM3" s="93"/>
      <c r="CN3" s="93"/>
      <c r="CO3" s="93"/>
      <c r="CP3" s="93"/>
      <c r="CQ3" s="93"/>
      <c r="CR3" s="93"/>
      <c r="CS3" s="93"/>
      <c r="CT3" s="93"/>
      <c r="CU3" s="93">
        <f>'C&amp;YP'!Q3</f>
        <v>0</v>
      </c>
    </row>
    <row r="4" spans="1:99" x14ac:dyDescent="0.25">
      <c r="A4" s="43">
        <f>'C&amp;YP'!A4</f>
        <v>0</v>
      </c>
      <c r="B4" s="43">
        <f>'C&amp;YP'!B4</f>
        <v>0</v>
      </c>
      <c r="C4" s="44">
        <f>'C&amp;YP'!C4</f>
        <v>0</v>
      </c>
      <c r="D4" s="43">
        <f>'C&amp;YP'!E4</f>
        <v>0</v>
      </c>
      <c r="E4" s="43">
        <f>'C&amp;YP'!F4</f>
        <v>0</v>
      </c>
      <c r="F4" s="44">
        <f>'C&amp;YP'!H4</f>
        <v>0</v>
      </c>
      <c r="G4" s="44">
        <f>'C&amp;YP'!N4</f>
        <v>0</v>
      </c>
      <c r="H4" s="93"/>
      <c r="I4" s="93"/>
      <c r="J4" s="93"/>
      <c r="K4" s="93"/>
      <c r="L4" s="93"/>
      <c r="M4" s="93"/>
      <c r="N4" s="93"/>
      <c r="O4" s="93"/>
      <c r="P4" s="93"/>
      <c r="Q4" s="93"/>
      <c r="R4" s="93"/>
      <c r="S4" s="93"/>
      <c r="T4" s="93"/>
      <c r="U4" s="93"/>
      <c r="V4" s="93"/>
      <c r="W4" s="93">
        <f t="shared" ref="W4:W67" si="0">SUM(N4:V4)</f>
        <v>0</v>
      </c>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f t="shared" ref="AZ4:AZ67" si="1">SUM(AQ4:AY4)</f>
        <v>0</v>
      </c>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f t="shared" ref="CC4:CC67" si="2">SUM(BT4:CB4)</f>
        <v>0</v>
      </c>
      <c r="CD4" s="93"/>
      <c r="CE4" s="93"/>
      <c r="CF4" s="93"/>
      <c r="CG4" s="93"/>
      <c r="CH4" s="93"/>
      <c r="CI4" s="93"/>
      <c r="CJ4" s="93"/>
      <c r="CK4" s="93"/>
      <c r="CL4" s="93"/>
      <c r="CM4" s="93"/>
      <c r="CN4" s="93"/>
      <c r="CO4" s="93"/>
      <c r="CP4" s="93"/>
      <c r="CQ4" s="93"/>
      <c r="CR4" s="93"/>
      <c r="CS4" s="93"/>
      <c r="CT4" s="93"/>
      <c r="CU4" s="93">
        <f>'C&amp;YP'!Q4</f>
        <v>0</v>
      </c>
    </row>
    <row r="5" spans="1:99" x14ac:dyDescent="0.25">
      <c r="A5" s="43">
        <f>'C&amp;YP'!A5</f>
        <v>0</v>
      </c>
      <c r="B5" s="43">
        <f>'C&amp;YP'!B5</f>
        <v>0</v>
      </c>
      <c r="C5" s="44">
        <f>'C&amp;YP'!C5</f>
        <v>0</v>
      </c>
      <c r="D5" s="43">
        <f>'C&amp;YP'!E5</f>
        <v>0</v>
      </c>
      <c r="E5" s="43">
        <f>'C&amp;YP'!F5</f>
        <v>0</v>
      </c>
      <c r="F5" s="44">
        <f>'C&amp;YP'!H5</f>
        <v>0</v>
      </c>
      <c r="G5" s="44">
        <f>'C&amp;YP'!N5</f>
        <v>0</v>
      </c>
      <c r="H5" s="93"/>
      <c r="I5" s="93"/>
      <c r="J5" s="93"/>
      <c r="K5" s="93"/>
      <c r="L5" s="93"/>
      <c r="M5" s="93"/>
      <c r="N5" s="93"/>
      <c r="O5" s="93"/>
      <c r="P5" s="93"/>
      <c r="Q5" s="93"/>
      <c r="R5" s="93"/>
      <c r="S5" s="93"/>
      <c r="T5" s="93"/>
      <c r="U5" s="93"/>
      <c r="V5" s="93"/>
      <c r="W5" s="93">
        <f t="shared" si="0"/>
        <v>0</v>
      </c>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f t="shared" si="1"/>
        <v>0</v>
      </c>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f t="shared" si="2"/>
        <v>0</v>
      </c>
      <c r="CD5" s="93"/>
      <c r="CE5" s="93"/>
      <c r="CF5" s="93"/>
      <c r="CG5" s="93"/>
      <c r="CH5" s="93"/>
      <c r="CI5" s="93"/>
      <c r="CJ5" s="93"/>
      <c r="CK5" s="93"/>
      <c r="CL5" s="93"/>
      <c r="CM5" s="93"/>
      <c r="CN5" s="93"/>
      <c r="CO5" s="93"/>
      <c r="CP5" s="93"/>
      <c r="CQ5" s="93"/>
      <c r="CR5" s="93"/>
      <c r="CS5" s="93"/>
      <c r="CT5" s="93"/>
      <c r="CU5" s="93">
        <f>'C&amp;YP'!Q5</f>
        <v>0</v>
      </c>
    </row>
    <row r="6" spans="1:99" x14ac:dyDescent="0.25">
      <c r="A6" s="43">
        <f>'C&amp;YP'!A6</f>
        <v>0</v>
      </c>
      <c r="B6" s="43">
        <f>'C&amp;YP'!B6</f>
        <v>0</v>
      </c>
      <c r="C6" s="44">
        <f>'C&amp;YP'!C6</f>
        <v>0</v>
      </c>
      <c r="D6" s="43">
        <f>'C&amp;YP'!E6</f>
        <v>0</v>
      </c>
      <c r="E6" s="43">
        <f>'C&amp;YP'!F6</f>
        <v>0</v>
      </c>
      <c r="F6" s="44">
        <f>'C&amp;YP'!H6</f>
        <v>0</v>
      </c>
      <c r="G6" s="44">
        <f>'C&amp;YP'!N6</f>
        <v>0</v>
      </c>
      <c r="H6" s="93"/>
      <c r="I6" s="93"/>
      <c r="J6" s="93"/>
      <c r="K6" s="93"/>
      <c r="L6" s="93"/>
      <c r="M6" s="93"/>
      <c r="N6" s="93"/>
      <c r="O6" s="93"/>
      <c r="P6" s="93"/>
      <c r="Q6" s="93"/>
      <c r="R6" s="93"/>
      <c r="S6" s="93"/>
      <c r="T6" s="93"/>
      <c r="U6" s="93"/>
      <c r="V6" s="93"/>
      <c r="W6" s="93">
        <f t="shared" si="0"/>
        <v>0</v>
      </c>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f t="shared" si="1"/>
        <v>0</v>
      </c>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f t="shared" si="2"/>
        <v>0</v>
      </c>
      <c r="CD6" s="93"/>
      <c r="CE6" s="93"/>
      <c r="CF6" s="93"/>
      <c r="CG6" s="93"/>
      <c r="CH6" s="93"/>
      <c r="CI6" s="93"/>
      <c r="CJ6" s="93"/>
      <c r="CK6" s="93"/>
      <c r="CL6" s="93"/>
      <c r="CM6" s="93"/>
      <c r="CN6" s="93"/>
      <c r="CO6" s="93"/>
      <c r="CP6" s="93"/>
      <c r="CQ6" s="93"/>
      <c r="CR6" s="93"/>
      <c r="CS6" s="93"/>
      <c r="CT6" s="93"/>
      <c r="CU6" s="93">
        <f>'C&amp;YP'!Q6</f>
        <v>0</v>
      </c>
    </row>
    <row r="7" spans="1:99" x14ac:dyDescent="0.25">
      <c r="A7" s="43">
        <f>'C&amp;YP'!A7</f>
        <v>0</v>
      </c>
      <c r="B7" s="43">
        <f>'C&amp;YP'!B7</f>
        <v>0</v>
      </c>
      <c r="C7" s="44">
        <f>'C&amp;YP'!C7</f>
        <v>0</v>
      </c>
      <c r="D7" s="43">
        <f>'C&amp;YP'!E7</f>
        <v>0</v>
      </c>
      <c r="E7" s="43">
        <f>'C&amp;YP'!F7</f>
        <v>0</v>
      </c>
      <c r="F7" s="44">
        <f>'C&amp;YP'!H7</f>
        <v>0</v>
      </c>
      <c r="G7" s="44">
        <f>'C&amp;YP'!N7</f>
        <v>0</v>
      </c>
      <c r="H7" s="93"/>
      <c r="I7" s="93"/>
      <c r="J7" s="93"/>
      <c r="K7" s="93"/>
      <c r="L7" s="93"/>
      <c r="M7" s="93"/>
      <c r="N7" s="93"/>
      <c r="O7" s="93"/>
      <c r="P7" s="93"/>
      <c r="Q7" s="93"/>
      <c r="R7" s="93"/>
      <c r="S7" s="93"/>
      <c r="T7" s="93"/>
      <c r="U7" s="93"/>
      <c r="V7" s="93"/>
      <c r="W7" s="93">
        <f t="shared" si="0"/>
        <v>0</v>
      </c>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f t="shared" si="1"/>
        <v>0</v>
      </c>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f t="shared" si="2"/>
        <v>0</v>
      </c>
      <c r="CD7" s="93"/>
      <c r="CE7" s="93"/>
      <c r="CF7" s="93"/>
      <c r="CG7" s="93"/>
      <c r="CH7" s="93"/>
      <c r="CI7" s="93"/>
      <c r="CJ7" s="93"/>
      <c r="CK7" s="93"/>
      <c r="CL7" s="93"/>
      <c r="CM7" s="93"/>
      <c r="CN7" s="93"/>
      <c r="CO7" s="93"/>
      <c r="CP7" s="93"/>
      <c r="CQ7" s="93"/>
      <c r="CR7" s="93"/>
      <c r="CS7" s="93"/>
      <c r="CT7" s="93"/>
      <c r="CU7" s="93">
        <f>'C&amp;YP'!Q7</f>
        <v>0</v>
      </c>
    </row>
    <row r="8" spans="1:99" x14ac:dyDescent="0.25">
      <c r="A8" s="43">
        <f>'C&amp;YP'!A8</f>
        <v>0</v>
      </c>
      <c r="B8" s="43">
        <f>'C&amp;YP'!B8</f>
        <v>0</v>
      </c>
      <c r="C8" s="44">
        <f>'C&amp;YP'!C8</f>
        <v>0</v>
      </c>
      <c r="D8" s="43">
        <f>'C&amp;YP'!E8</f>
        <v>0</v>
      </c>
      <c r="E8" s="43">
        <f>'C&amp;YP'!F8</f>
        <v>0</v>
      </c>
      <c r="F8" s="44">
        <f>'C&amp;YP'!H8</f>
        <v>0</v>
      </c>
      <c r="G8" s="44">
        <f>'C&amp;YP'!N8</f>
        <v>0</v>
      </c>
      <c r="H8" s="93"/>
      <c r="I8" s="93"/>
      <c r="J8" s="93"/>
      <c r="K8" s="93"/>
      <c r="L8" s="93"/>
      <c r="M8" s="93"/>
      <c r="N8" s="93"/>
      <c r="O8" s="93"/>
      <c r="P8" s="93"/>
      <c r="Q8" s="93"/>
      <c r="R8" s="93"/>
      <c r="S8" s="93"/>
      <c r="T8" s="93"/>
      <c r="U8" s="93"/>
      <c r="V8" s="93"/>
      <c r="W8" s="93">
        <f t="shared" si="0"/>
        <v>0</v>
      </c>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f t="shared" si="1"/>
        <v>0</v>
      </c>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f t="shared" si="2"/>
        <v>0</v>
      </c>
      <c r="CD8" s="93"/>
      <c r="CE8" s="93"/>
      <c r="CF8" s="93"/>
      <c r="CG8" s="93"/>
      <c r="CH8" s="93"/>
      <c r="CI8" s="93"/>
      <c r="CJ8" s="93"/>
      <c r="CK8" s="93"/>
      <c r="CL8" s="93"/>
      <c r="CM8" s="93"/>
      <c r="CN8" s="93"/>
      <c r="CO8" s="93"/>
      <c r="CP8" s="93"/>
      <c r="CQ8" s="93"/>
      <c r="CR8" s="93"/>
      <c r="CS8" s="93"/>
      <c r="CT8" s="93"/>
      <c r="CU8" s="93">
        <f>'C&amp;YP'!Q8</f>
        <v>0</v>
      </c>
    </row>
    <row r="9" spans="1:99" x14ac:dyDescent="0.25">
      <c r="A9" s="43">
        <f>'C&amp;YP'!A9</f>
        <v>0</v>
      </c>
      <c r="B9" s="43">
        <f>'C&amp;YP'!B9</f>
        <v>0</v>
      </c>
      <c r="C9" s="44">
        <f>'C&amp;YP'!C9</f>
        <v>0</v>
      </c>
      <c r="D9" s="43">
        <f>'C&amp;YP'!E9</f>
        <v>0</v>
      </c>
      <c r="E9" s="43">
        <f>'C&amp;YP'!F9</f>
        <v>0</v>
      </c>
      <c r="F9" s="44">
        <f>'C&amp;YP'!H9</f>
        <v>0</v>
      </c>
      <c r="G9" s="44">
        <f>'C&amp;YP'!N9</f>
        <v>0</v>
      </c>
      <c r="H9" s="93"/>
      <c r="I9" s="93"/>
      <c r="J9" s="93"/>
      <c r="K9" s="93"/>
      <c r="L9" s="93"/>
      <c r="M9" s="93"/>
      <c r="N9" s="93"/>
      <c r="O9" s="93"/>
      <c r="P9" s="93"/>
      <c r="Q9" s="93"/>
      <c r="R9" s="93"/>
      <c r="S9" s="93"/>
      <c r="T9" s="93"/>
      <c r="U9" s="93"/>
      <c r="V9" s="93"/>
      <c r="W9" s="93">
        <f t="shared" si="0"/>
        <v>0</v>
      </c>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f t="shared" si="1"/>
        <v>0</v>
      </c>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f t="shared" si="2"/>
        <v>0</v>
      </c>
      <c r="CD9" s="93"/>
      <c r="CE9" s="93"/>
      <c r="CF9" s="93"/>
      <c r="CG9" s="93"/>
      <c r="CH9" s="93"/>
      <c r="CI9" s="93"/>
      <c r="CJ9" s="93"/>
      <c r="CK9" s="93"/>
      <c r="CL9" s="93"/>
      <c r="CM9" s="93"/>
      <c r="CN9" s="93"/>
      <c r="CO9" s="93"/>
      <c r="CP9" s="93"/>
      <c r="CQ9" s="93"/>
      <c r="CR9" s="93"/>
      <c r="CS9" s="93"/>
      <c r="CT9" s="93"/>
      <c r="CU9" s="93">
        <f>'C&amp;YP'!Q9</f>
        <v>0</v>
      </c>
    </row>
    <row r="10" spans="1:99" x14ac:dyDescent="0.25">
      <c r="A10" s="43">
        <f>'C&amp;YP'!A10</f>
        <v>0</v>
      </c>
      <c r="B10" s="43">
        <f>'C&amp;YP'!B10</f>
        <v>0</v>
      </c>
      <c r="C10" s="44">
        <f>'C&amp;YP'!C10</f>
        <v>0</v>
      </c>
      <c r="D10" s="43">
        <f>'C&amp;YP'!E10</f>
        <v>0</v>
      </c>
      <c r="E10" s="43">
        <f>'C&amp;YP'!F10</f>
        <v>0</v>
      </c>
      <c r="F10" s="44">
        <f>'C&amp;YP'!H10</f>
        <v>0</v>
      </c>
      <c r="G10" s="44">
        <f>'C&amp;YP'!N10</f>
        <v>0</v>
      </c>
      <c r="H10" s="93"/>
      <c r="I10" s="93"/>
      <c r="J10" s="93"/>
      <c r="K10" s="93"/>
      <c r="L10" s="93"/>
      <c r="M10" s="93"/>
      <c r="N10" s="93"/>
      <c r="O10" s="93"/>
      <c r="P10" s="93"/>
      <c r="Q10" s="93"/>
      <c r="R10" s="93"/>
      <c r="S10" s="93"/>
      <c r="T10" s="93"/>
      <c r="U10" s="93"/>
      <c r="V10" s="93"/>
      <c r="W10" s="93">
        <f t="shared" si="0"/>
        <v>0</v>
      </c>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f t="shared" si="1"/>
        <v>0</v>
      </c>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f t="shared" si="2"/>
        <v>0</v>
      </c>
      <c r="CD10" s="93"/>
      <c r="CE10" s="93"/>
      <c r="CF10" s="93"/>
      <c r="CG10" s="93"/>
      <c r="CH10" s="93"/>
      <c r="CI10" s="93"/>
      <c r="CJ10" s="93"/>
      <c r="CK10" s="93"/>
      <c r="CL10" s="93"/>
      <c r="CM10" s="93"/>
      <c r="CN10" s="93"/>
      <c r="CO10" s="93"/>
      <c r="CP10" s="93"/>
      <c r="CQ10" s="93"/>
      <c r="CR10" s="93"/>
      <c r="CS10" s="93"/>
      <c r="CT10" s="93"/>
      <c r="CU10" s="93">
        <f>'C&amp;YP'!Q10</f>
        <v>0</v>
      </c>
    </row>
    <row r="11" spans="1:99" x14ac:dyDescent="0.25">
      <c r="A11" s="43">
        <f>'C&amp;YP'!A11</f>
        <v>0</v>
      </c>
      <c r="B11" s="43">
        <f>'C&amp;YP'!B11</f>
        <v>0</v>
      </c>
      <c r="C11" s="44">
        <f>'C&amp;YP'!C11</f>
        <v>0</v>
      </c>
      <c r="D11" s="43">
        <f>'C&amp;YP'!E11</f>
        <v>0</v>
      </c>
      <c r="E11" s="43">
        <f>'C&amp;YP'!F11</f>
        <v>0</v>
      </c>
      <c r="F11" s="44">
        <f>'C&amp;YP'!H11</f>
        <v>0</v>
      </c>
      <c r="G11" s="44">
        <f>'C&amp;YP'!N11</f>
        <v>0</v>
      </c>
      <c r="H11" s="93"/>
      <c r="I11" s="93"/>
      <c r="J11" s="93"/>
      <c r="K11" s="93"/>
      <c r="L11" s="93"/>
      <c r="M11" s="93"/>
      <c r="N11" s="93"/>
      <c r="O11" s="93"/>
      <c r="P11" s="93"/>
      <c r="Q11" s="93"/>
      <c r="R11" s="93"/>
      <c r="S11" s="93"/>
      <c r="T11" s="93"/>
      <c r="U11" s="93"/>
      <c r="V11" s="93"/>
      <c r="W11" s="93">
        <f t="shared" si="0"/>
        <v>0</v>
      </c>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f t="shared" si="1"/>
        <v>0</v>
      </c>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f t="shared" si="2"/>
        <v>0</v>
      </c>
      <c r="CD11" s="93"/>
      <c r="CE11" s="93"/>
      <c r="CF11" s="93"/>
      <c r="CG11" s="93"/>
      <c r="CH11" s="93"/>
      <c r="CI11" s="93"/>
      <c r="CJ11" s="93"/>
      <c r="CK11" s="93"/>
      <c r="CL11" s="93"/>
      <c r="CM11" s="93"/>
      <c r="CN11" s="93"/>
      <c r="CO11" s="93"/>
      <c r="CP11" s="93"/>
      <c r="CQ11" s="93"/>
      <c r="CR11" s="93"/>
      <c r="CS11" s="93"/>
      <c r="CT11" s="93"/>
      <c r="CU11" s="93">
        <f>'C&amp;YP'!Q11</f>
        <v>0</v>
      </c>
    </row>
    <row r="12" spans="1:99" x14ac:dyDescent="0.25">
      <c r="A12" s="43">
        <f>'C&amp;YP'!A12</f>
        <v>0</v>
      </c>
      <c r="B12" s="43">
        <f>'C&amp;YP'!B12</f>
        <v>0</v>
      </c>
      <c r="C12" s="44">
        <f>'C&amp;YP'!C12</f>
        <v>0</v>
      </c>
      <c r="D12" s="43">
        <f>'C&amp;YP'!E12</f>
        <v>0</v>
      </c>
      <c r="E12" s="43">
        <f>'C&amp;YP'!F12</f>
        <v>0</v>
      </c>
      <c r="F12" s="44">
        <f>'C&amp;YP'!H12</f>
        <v>0</v>
      </c>
      <c r="G12" s="44">
        <f>'C&amp;YP'!N12</f>
        <v>0</v>
      </c>
      <c r="H12" s="93"/>
      <c r="I12" s="93"/>
      <c r="J12" s="93"/>
      <c r="K12" s="93"/>
      <c r="L12" s="93"/>
      <c r="M12" s="93"/>
      <c r="N12" s="93"/>
      <c r="O12" s="93"/>
      <c r="P12" s="93"/>
      <c r="Q12" s="93"/>
      <c r="R12" s="93"/>
      <c r="S12" s="93"/>
      <c r="T12" s="93"/>
      <c r="U12" s="93"/>
      <c r="V12" s="93"/>
      <c r="W12" s="93">
        <f t="shared" si="0"/>
        <v>0</v>
      </c>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f t="shared" si="1"/>
        <v>0</v>
      </c>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f t="shared" si="2"/>
        <v>0</v>
      </c>
      <c r="CD12" s="93"/>
      <c r="CE12" s="93"/>
      <c r="CF12" s="93"/>
      <c r="CG12" s="93"/>
      <c r="CH12" s="93"/>
      <c r="CI12" s="93"/>
      <c r="CJ12" s="93"/>
      <c r="CK12" s="93"/>
      <c r="CL12" s="93"/>
      <c r="CM12" s="93"/>
      <c r="CN12" s="93"/>
      <c r="CO12" s="93"/>
      <c r="CP12" s="93"/>
      <c r="CQ12" s="93"/>
      <c r="CR12" s="93"/>
      <c r="CS12" s="93"/>
      <c r="CT12" s="93"/>
      <c r="CU12" s="93">
        <f>'C&amp;YP'!Q12</f>
        <v>0</v>
      </c>
    </row>
    <row r="13" spans="1:99" x14ac:dyDescent="0.25">
      <c r="A13" s="43">
        <f>'C&amp;YP'!A13</f>
        <v>0</v>
      </c>
      <c r="B13" s="43">
        <f>'C&amp;YP'!B13</f>
        <v>0</v>
      </c>
      <c r="C13" s="44">
        <f>'C&amp;YP'!C13</f>
        <v>0</v>
      </c>
      <c r="D13" s="43">
        <f>'C&amp;YP'!E13</f>
        <v>0</v>
      </c>
      <c r="E13" s="43">
        <f>'C&amp;YP'!F13</f>
        <v>0</v>
      </c>
      <c r="F13" s="44">
        <f>'C&amp;YP'!H13</f>
        <v>0</v>
      </c>
      <c r="G13" s="44">
        <f>'C&amp;YP'!N13</f>
        <v>0</v>
      </c>
      <c r="H13" s="93"/>
      <c r="I13" s="93"/>
      <c r="J13" s="93"/>
      <c r="K13" s="93"/>
      <c r="L13" s="93"/>
      <c r="M13" s="93"/>
      <c r="N13" s="93"/>
      <c r="O13" s="93"/>
      <c r="P13" s="93"/>
      <c r="Q13" s="93"/>
      <c r="R13" s="93"/>
      <c r="S13" s="93"/>
      <c r="T13" s="93"/>
      <c r="U13" s="93"/>
      <c r="V13" s="93"/>
      <c r="W13" s="93">
        <f t="shared" si="0"/>
        <v>0</v>
      </c>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f t="shared" si="1"/>
        <v>0</v>
      </c>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f t="shared" si="2"/>
        <v>0</v>
      </c>
      <c r="CD13" s="93"/>
      <c r="CE13" s="93"/>
      <c r="CF13" s="93"/>
      <c r="CG13" s="93"/>
      <c r="CH13" s="93"/>
      <c r="CI13" s="93"/>
      <c r="CJ13" s="93"/>
      <c r="CK13" s="93"/>
      <c r="CL13" s="93"/>
      <c r="CM13" s="93"/>
      <c r="CN13" s="93"/>
      <c r="CO13" s="93"/>
      <c r="CP13" s="93"/>
      <c r="CQ13" s="93"/>
      <c r="CR13" s="93"/>
      <c r="CS13" s="93"/>
      <c r="CT13" s="93"/>
      <c r="CU13" s="93">
        <f>'C&amp;YP'!Q13</f>
        <v>0</v>
      </c>
    </row>
    <row r="14" spans="1:99" x14ac:dyDescent="0.25">
      <c r="A14" s="43">
        <f>'C&amp;YP'!A14</f>
        <v>0</v>
      </c>
      <c r="B14" s="43">
        <f>'C&amp;YP'!B14</f>
        <v>0</v>
      </c>
      <c r="C14" s="44">
        <f>'C&amp;YP'!C14</f>
        <v>0</v>
      </c>
      <c r="D14" s="43">
        <f>'C&amp;YP'!E14</f>
        <v>0</v>
      </c>
      <c r="E14" s="43">
        <f>'C&amp;YP'!F14</f>
        <v>0</v>
      </c>
      <c r="F14" s="44">
        <f>'C&amp;YP'!H14</f>
        <v>0</v>
      </c>
      <c r="G14" s="44">
        <f>'C&amp;YP'!N14</f>
        <v>0</v>
      </c>
      <c r="H14" s="93"/>
      <c r="I14" s="93"/>
      <c r="J14" s="93"/>
      <c r="K14" s="93"/>
      <c r="L14" s="93"/>
      <c r="M14" s="93"/>
      <c r="N14" s="93"/>
      <c r="O14" s="93"/>
      <c r="P14" s="93"/>
      <c r="Q14" s="93"/>
      <c r="R14" s="93"/>
      <c r="S14" s="93"/>
      <c r="T14" s="93"/>
      <c r="U14" s="93"/>
      <c r="V14" s="93"/>
      <c r="W14" s="93">
        <f t="shared" si="0"/>
        <v>0</v>
      </c>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f t="shared" si="1"/>
        <v>0</v>
      </c>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f t="shared" si="2"/>
        <v>0</v>
      </c>
      <c r="CD14" s="93"/>
      <c r="CE14" s="93"/>
      <c r="CF14" s="93"/>
      <c r="CG14" s="93"/>
      <c r="CH14" s="93"/>
      <c r="CI14" s="93"/>
      <c r="CJ14" s="93"/>
      <c r="CK14" s="93"/>
      <c r="CL14" s="93"/>
      <c r="CM14" s="93"/>
      <c r="CN14" s="93"/>
      <c r="CO14" s="93"/>
      <c r="CP14" s="93"/>
      <c r="CQ14" s="93"/>
      <c r="CR14" s="93"/>
      <c r="CS14" s="93"/>
      <c r="CT14" s="93"/>
      <c r="CU14" s="93">
        <f>'C&amp;YP'!Q14</f>
        <v>0</v>
      </c>
    </row>
    <row r="15" spans="1:99" x14ac:dyDescent="0.25">
      <c r="A15" s="43">
        <f>'C&amp;YP'!A15</f>
        <v>0</v>
      </c>
      <c r="B15" s="43">
        <f>'C&amp;YP'!B15</f>
        <v>0</v>
      </c>
      <c r="C15" s="44">
        <f>'C&amp;YP'!C15</f>
        <v>0</v>
      </c>
      <c r="D15" s="43">
        <f>'C&amp;YP'!E15</f>
        <v>0</v>
      </c>
      <c r="E15" s="43">
        <f>'C&amp;YP'!F15</f>
        <v>0</v>
      </c>
      <c r="F15" s="44">
        <f>'C&amp;YP'!H15</f>
        <v>0</v>
      </c>
      <c r="G15" s="44">
        <f>'C&amp;YP'!N15</f>
        <v>0</v>
      </c>
      <c r="H15" s="93"/>
      <c r="I15" s="93"/>
      <c r="J15" s="93"/>
      <c r="K15" s="93"/>
      <c r="L15" s="93"/>
      <c r="M15" s="93"/>
      <c r="N15" s="93"/>
      <c r="O15" s="93"/>
      <c r="P15" s="93"/>
      <c r="Q15" s="93"/>
      <c r="R15" s="93"/>
      <c r="S15" s="93"/>
      <c r="T15" s="93"/>
      <c r="U15" s="93"/>
      <c r="V15" s="93"/>
      <c r="W15" s="93">
        <f t="shared" si="0"/>
        <v>0</v>
      </c>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f t="shared" si="1"/>
        <v>0</v>
      </c>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f t="shared" si="2"/>
        <v>0</v>
      </c>
      <c r="CD15" s="93"/>
      <c r="CE15" s="93"/>
      <c r="CF15" s="93"/>
      <c r="CG15" s="93"/>
      <c r="CH15" s="93"/>
      <c r="CI15" s="93"/>
      <c r="CJ15" s="93"/>
      <c r="CK15" s="93"/>
      <c r="CL15" s="93"/>
      <c r="CM15" s="93"/>
      <c r="CN15" s="93"/>
      <c r="CO15" s="93"/>
      <c r="CP15" s="93"/>
      <c r="CQ15" s="93"/>
      <c r="CR15" s="93"/>
      <c r="CS15" s="93"/>
      <c r="CT15" s="93"/>
      <c r="CU15" s="93">
        <f>'C&amp;YP'!Q15</f>
        <v>0</v>
      </c>
    </row>
    <row r="16" spans="1:99" x14ac:dyDescent="0.25">
      <c r="A16" s="43">
        <f>'C&amp;YP'!A16</f>
        <v>0</v>
      </c>
      <c r="B16" s="43">
        <f>'C&amp;YP'!B16</f>
        <v>0</v>
      </c>
      <c r="C16" s="44">
        <f>'C&amp;YP'!C16</f>
        <v>0</v>
      </c>
      <c r="D16" s="43">
        <f>'C&amp;YP'!E16</f>
        <v>0</v>
      </c>
      <c r="E16" s="43">
        <f>'C&amp;YP'!F16</f>
        <v>0</v>
      </c>
      <c r="F16" s="44">
        <f>'C&amp;YP'!H16</f>
        <v>0</v>
      </c>
      <c r="G16" s="44">
        <f>'C&amp;YP'!N16</f>
        <v>0</v>
      </c>
      <c r="H16" s="93"/>
      <c r="I16" s="93"/>
      <c r="J16" s="93"/>
      <c r="K16" s="93"/>
      <c r="L16" s="93"/>
      <c r="M16" s="93"/>
      <c r="N16" s="93"/>
      <c r="O16" s="93"/>
      <c r="P16" s="93"/>
      <c r="Q16" s="93"/>
      <c r="R16" s="93"/>
      <c r="S16" s="93"/>
      <c r="T16" s="93"/>
      <c r="U16" s="93"/>
      <c r="V16" s="93"/>
      <c r="W16" s="93">
        <f t="shared" si="0"/>
        <v>0</v>
      </c>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f t="shared" si="1"/>
        <v>0</v>
      </c>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f t="shared" si="2"/>
        <v>0</v>
      </c>
      <c r="CD16" s="93"/>
      <c r="CE16" s="93"/>
      <c r="CF16" s="93"/>
      <c r="CG16" s="93"/>
      <c r="CH16" s="93"/>
      <c r="CI16" s="93"/>
      <c r="CJ16" s="93"/>
      <c r="CK16" s="93"/>
      <c r="CL16" s="93"/>
      <c r="CM16" s="93"/>
      <c r="CN16" s="93"/>
      <c r="CO16" s="93"/>
      <c r="CP16" s="93"/>
      <c r="CQ16" s="93"/>
      <c r="CR16" s="93"/>
      <c r="CS16" s="93"/>
      <c r="CT16" s="93"/>
      <c r="CU16" s="93">
        <f>'C&amp;YP'!Q16</f>
        <v>0</v>
      </c>
    </row>
    <row r="17" spans="1:99" x14ac:dyDescent="0.25">
      <c r="A17" s="43">
        <f>'C&amp;YP'!A17</f>
        <v>0</v>
      </c>
      <c r="B17" s="43">
        <f>'C&amp;YP'!B17</f>
        <v>0</v>
      </c>
      <c r="C17" s="44">
        <f>'C&amp;YP'!C17</f>
        <v>0</v>
      </c>
      <c r="D17" s="43">
        <f>'C&amp;YP'!E17</f>
        <v>0</v>
      </c>
      <c r="E17" s="43">
        <f>'C&amp;YP'!F17</f>
        <v>0</v>
      </c>
      <c r="F17" s="44">
        <f>'C&amp;YP'!H17</f>
        <v>0</v>
      </c>
      <c r="G17" s="44">
        <f>'C&amp;YP'!N17</f>
        <v>0</v>
      </c>
      <c r="H17" s="93"/>
      <c r="I17" s="93"/>
      <c r="J17" s="93"/>
      <c r="K17" s="93"/>
      <c r="L17" s="93"/>
      <c r="M17" s="93"/>
      <c r="N17" s="93"/>
      <c r="O17" s="93"/>
      <c r="P17" s="93"/>
      <c r="Q17" s="93"/>
      <c r="R17" s="93"/>
      <c r="S17" s="93"/>
      <c r="T17" s="93"/>
      <c r="U17" s="93"/>
      <c r="V17" s="93"/>
      <c r="W17" s="93">
        <f t="shared" si="0"/>
        <v>0</v>
      </c>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f t="shared" si="1"/>
        <v>0</v>
      </c>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f t="shared" si="2"/>
        <v>0</v>
      </c>
      <c r="CD17" s="93"/>
      <c r="CE17" s="93"/>
      <c r="CF17" s="93"/>
      <c r="CG17" s="93"/>
      <c r="CH17" s="93"/>
      <c r="CI17" s="93"/>
      <c r="CJ17" s="93"/>
      <c r="CK17" s="93"/>
      <c r="CL17" s="93"/>
      <c r="CM17" s="93"/>
      <c r="CN17" s="93"/>
      <c r="CO17" s="93"/>
      <c r="CP17" s="93"/>
      <c r="CQ17" s="93"/>
      <c r="CR17" s="93"/>
      <c r="CS17" s="93"/>
      <c r="CT17" s="93"/>
      <c r="CU17" s="93">
        <f>'C&amp;YP'!Q17</f>
        <v>0</v>
      </c>
    </row>
    <row r="18" spans="1:99" x14ac:dyDescent="0.25">
      <c r="A18" s="43">
        <f>'C&amp;YP'!A18</f>
        <v>0</v>
      </c>
      <c r="B18" s="43">
        <f>'C&amp;YP'!B18</f>
        <v>0</v>
      </c>
      <c r="C18" s="44">
        <f>'C&amp;YP'!C18</f>
        <v>0</v>
      </c>
      <c r="D18" s="43">
        <f>'C&amp;YP'!E18</f>
        <v>0</v>
      </c>
      <c r="E18" s="43">
        <f>'C&amp;YP'!F18</f>
        <v>0</v>
      </c>
      <c r="F18" s="44">
        <f>'C&amp;YP'!H18</f>
        <v>0</v>
      </c>
      <c r="G18" s="44">
        <f>'C&amp;YP'!N18</f>
        <v>0</v>
      </c>
      <c r="H18" s="93"/>
      <c r="I18" s="93"/>
      <c r="J18" s="93"/>
      <c r="K18" s="93"/>
      <c r="L18" s="93"/>
      <c r="M18" s="93"/>
      <c r="N18" s="93"/>
      <c r="O18" s="93"/>
      <c r="P18" s="93"/>
      <c r="Q18" s="93"/>
      <c r="R18" s="93"/>
      <c r="S18" s="93"/>
      <c r="T18" s="93"/>
      <c r="U18" s="93"/>
      <c r="V18" s="93"/>
      <c r="W18" s="93">
        <f t="shared" si="0"/>
        <v>0</v>
      </c>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f t="shared" si="1"/>
        <v>0</v>
      </c>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f t="shared" si="2"/>
        <v>0</v>
      </c>
      <c r="CD18" s="93"/>
      <c r="CE18" s="93"/>
      <c r="CF18" s="93"/>
      <c r="CG18" s="93"/>
      <c r="CH18" s="93"/>
      <c r="CI18" s="93"/>
      <c r="CJ18" s="93"/>
      <c r="CK18" s="93"/>
      <c r="CL18" s="93"/>
      <c r="CM18" s="93"/>
      <c r="CN18" s="93"/>
      <c r="CO18" s="93"/>
      <c r="CP18" s="93"/>
      <c r="CQ18" s="93"/>
      <c r="CR18" s="93"/>
      <c r="CS18" s="93"/>
      <c r="CT18" s="93"/>
      <c r="CU18" s="93">
        <f>'C&amp;YP'!Q18</f>
        <v>0</v>
      </c>
    </row>
    <row r="19" spans="1:99" x14ac:dyDescent="0.25">
      <c r="A19" s="43">
        <f>'C&amp;YP'!A19</f>
        <v>0</v>
      </c>
      <c r="B19" s="43">
        <f>'C&amp;YP'!B19</f>
        <v>0</v>
      </c>
      <c r="C19" s="44">
        <f>'C&amp;YP'!C19</f>
        <v>0</v>
      </c>
      <c r="D19" s="43">
        <f>'C&amp;YP'!E19</f>
        <v>0</v>
      </c>
      <c r="E19" s="43">
        <f>'C&amp;YP'!F19</f>
        <v>0</v>
      </c>
      <c r="F19" s="44">
        <f>'C&amp;YP'!H19</f>
        <v>0</v>
      </c>
      <c r="G19" s="44">
        <f>'C&amp;YP'!N19</f>
        <v>0</v>
      </c>
      <c r="H19" s="93"/>
      <c r="I19" s="93"/>
      <c r="J19" s="93"/>
      <c r="K19" s="93"/>
      <c r="L19" s="93"/>
      <c r="M19" s="93"/>
      <c r="N19" s="93"/>
      <c r="O19" s="93"/>
      <c r="P19" s="93"/>
      <c r="Q19" s="93"/>
      <c r="R19" s="93"/>
      <c r="S19" s="93"/>
      <c r="T19" s="93"/>
      <c r="U19" s="93"/>
      <c r="V19" s="93"/>
      <c r="W19" s="93">
        <f t="shared" si="0"/>
        <v>0</v>
      </c>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f t="shared" si="1"/>
        <v>0</v>
      </c>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f t="shared" si="2"/>
        <v>0</v>
      </c>
      <c r="CD19" s="93"/>
      <c r="CE19" s="93"/>
      <c r="CF19" s="93"/>
      <c r="CG19" s="93"/>
      <c r="CH19" s="93"/>
      <c r="CI19" s="93"/>
      <c r="CJ19" s="93"/>
      <c r="CK19" s="93"/>
      <c r="CL19" s="93"/>
      <c r="CM19" s="93"/>
      <c r="CN19" s="93"/>
      <c r="CO19" s="93"/>
      <c r="CP19" s="93"/>
      <c r="CQ19" s="93"/>
      <c r="CR19" s="93"/>
      <c r="CS19" s="93"/>
      <c r="CT19" s="93"/>
      <c r="CU19" s="93">
        <f>'C&amp;YP'!Q19</f>
        <v>0</v>
      </c>
    </row>
    <row r="20" spans="1:99" x14ac:dyDescent="0.25">
      <c r="A20" s="43">
        <f>'C&amp;YP'!A20</f>
        <v>0</v>
      </c>
      <c r="B20" s="43">
        <f>'C&amp;YP'!B20</f>
        <v>0</v>
      </c>
      <c r="C20" s="44">
        <f>'C&amp;YP'!C20</f>
        <v>0</v>
      </c>
      <c r="D20" s="43">
        <f>'C&amp;YP'!E20</f>
        <v>0</v>
      </c>
      <c r="E20" s="43">
        <f>'C&amp;YP'!F20</f>
        <v>0</v>
      </c>
      <c r="F20" s="44">
        <f>'C&amp;YP'!H20</f>
        <v>0</v>
      </c>
      <c r="G20" s="44">
        <f>'C&amp;YP'!N20</f>
        <v>0</v>
      </c>
      <c r="H20" s="93"/>
      <c r="I20" s="93"/>
      <c r="J20" s="93"/>
      <c r="K20" s="93"/>
      <c r="L20" s="93"/>
      <c r="M20" s="93"/>
      <c r="N20" s="93"/>
      <c r="O20" s="93"/>
      <c r="P20" s="93"/>
      <c r="Q20" s="93"/>
      <c r="R20" s="93"/>
      <c r="S20" s="93"/>
      <c r="T20" s="93"/>
      <c r="U20" s="93"/>
      <c r="V20" s="93"/>
      <c r="W20" s="93">
        <f t="shared" si="0"/>
        <v>0</v>
      </c>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f t="shared" si="1"/>
        <v>0</v>
      </c>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f t="shared" si="2"/>
        <v>0</v>
      </c>
      <c r="CD20" s="93"/>
      <c r="CE20" s="93"/>
      <c r="CF20" s="93"/>
      <c r="CG20" s="93"/>
      <c r="CH20" s="93"/>
      <c r="CI20" s="93"/>
      <c r="CJ20" s="93"/>
      <c r="CK20" s="93"/>
      <c r="CL20" s="93"/>
      <c r="CM20" s="93"/>
      <c r="CN20" s="93"/>
      <c r="CO20" s="93"/>
      <c r="CP20" s="93"/>
      <c r="CQ20" s="93"/>
      <c r="CR20" s="93"/>
      <c r="CS20" s="93"/>
      <c r="CT20" s="93"/>
      <c r="CU20" s="93">
        <f>'C&amp;YP'!Q20</f>
        <v>0</v>
      </c>
    </row>
    <row r="21" spans="1:99" x14ac:dyDescent="0.25">
      <c r="A21" s="43">
        <f>'C&amp;YP'!A21</f>
        <v>0</v>
      </c>
      <c r="B21" s="43">
        <f>'C&amp;YP'!B21</f>
        <v>0</v>
      </c>
      <c r="C21" s="44">
        <f>'C&amp;YP'!C21</f>
        <v>0</v>
      </c>
      <c r="D21" s="43">
        <f>'C&amp;YP'!E21</f>
        <v>0</v>
      </c>
      <c r="E21" s="43">
        <f>'C&amp;YP'!F21</f>
        <v>0</v>
      </c>
      <c r="F21" s="44">
        <f>'C&amp;YP'!H21</f>
        <v>0</v>
      </c>
      <c r="G21" s="44">
        <f>'C&amp;YP'!N21</f>
        <v>0</v>
      </c>
      <c r="H21" s="93"/>
      <c r="I21" s="93"/>
      <c r="J21" s="93"/>
      <c r="K21" s="93"/>
      <c r="L21" s="93"/>
      <c r="M21" s="93"/>
      <c r="N21" s="93"/>
      <c r="O21" s="93"/>
      <c r="P21" s="93"/>
      <c r="Q21" s="93"/>
      <c r="R21" s="93"/>
      <c r="S21" s="93"/>
      <c r="T21" s="93"/>
      <c r="U21" s="93"/>
      <c r="V21" s="93"/>
      <c r="W21" s="93">
        <f t="shared" si="0"/>
        <v>0</v>
      </c>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f t="shared" si="1"/>
        <v>0</v>
      </c>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f t="shared" si="2"/>
        <v>0</v>
      </c>
      <c r="CD21" s="93"/>
      <c r="CE21" s="93"/>
      <c r="CF21" s="93"/>
      <c r="CG21" s="93"/>
      <c r="CH21" s="93"/>
      <c r="CI21" s="93"/>
      <c r="CJ21" s="93"/>
      <c r="CK21" s="93"/>
      <c r="CL21" s="93"/>
      <c r="CM21" s="93"/>
      <c r="CN21" s="93"/>
      <c r="CO21" s="93"/>
      <c r="CP21" s="93"/>
      <c r="CQ21" s="93"/>
      <c r="CR21" s="93"/>
      <c r="CS21" s="93"/>
      <c r="CT21" s="93"/>
      <c r="CU21" s="93">
        <f>'C&amp;YP'!Q21</f>
        <v>0</v>
      </c>
    </row>
    <row r="22" spans="1:99" x14ac:dyDescent="0.25">
      <c r="A22" s="43">
        <f>'C&amp;YP'!A22</f>
        <v>0</v>
      </c>
      <c r="B22" s="43">
        <f>'C&amp;YP'!B22</f>
        <v>0</v>
      </c>
      <c r="C22" s="44">
        <f>'C&amp;YP'!C22</f>
        <v>0</v>
      </c>
      <c r="D22" s="43">
        <f>'C&amp;YP'!E22</f>
        <v>0</v>
      </c>
      <c r="E22" s="43">
        <f>'C&amp;YP'!F22</f>
        <v>0</v>
      </c>
      <c r="F22" s="44">
        <f>'C&amp;YP'!H22</f>
        <v>0</v>
      </c>
      <c r="G22" s="44">
        <f>'C&amp;YP'!N22</f>
        <v>0</v>
      </c>
      <c r="H22" s="93"/>
      <c r="I22" s="93"/>
      <c r="J22" s="93"/>
      <c r="K22" s="93"/>
      <c r="L22" s="93"/>
      <c r="M22" s="93"/>
      <c r="N22" s="93"/>
      <c r="O22" s="93"/>
      <c r="P22" s="93"/>
      <c r="Q22" s="93"/>
      <c r="R22" s="93"/>
      <c r="S22" s="93"/>
      <c r="T22" s="93"/>
      <c r="U22" s="93"/>
      <c r="V22" s="93"/>
      <c r="W22" s="93">
        <f t="shared" si="0"/>
        <v>0</v>
      </c>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f t="shared" si="1"/>
        <v>0</v>
      </c>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f t="shared" si="2"/>
        <v>0</v>
      </c>
      <c r="CD22" s="93"/>
      <c r="CE22" s="93"/>
      <c r="CF22" s="93"/>
      <c r="CG22" s="93"/>
      <c r="CH22" s="93"/>
      <c r="CI22" s="93"/>
      <c r="CJ22" s="93"/>
      <c r="CK22" s="93"/>
      <c r="CL22" s="93"/>
      <c r="CM22" s="93"/>
      <c r="CN22" s="93"/>
      <c r="CO22" s="93"/>
      <c r="CP22" s="93"/>
      <c r="CQ22" s="93"/>
      <c r="CR22" s="93"/>
      <c r="CS22" s="93"/>
      <c r="CT22" s="93"/>
      <c r="CU22" s="93">
        <f>'C&amp;YP'!Q22</f>
        <v>0</v>
      </c>
    </row>
    <row r="23" spans="1:99" x14ac:dyDescent="0.25">
      <c r="A23" s="43">
        <f>'C&amp;YP'!A23</f>
        <v>0</v>
      </c>
      <c r="B23" s="43">
        <f>'C&amp;YP'!B23</f>
        <v>0</v>
      </c>
      <c r="C23" s="44">
        <f>'C&amp;YP'!C23</f>
        <v>0</v>
      </c>
      <c r="D23" s="43">
        <f>'C&amp;YP'!E23</f>
        <v>0</v>
      </c>
      <c r="E23" s="43">
        <f>'C&amp;YP'!F23</f>
        <v>0</v>
      </c>
      <c r="F23" s="44">
        <f>'C&amp;YP'!H23</f>
        <v>0</v>
      </c>
      <c r="G23" s="44">
        <f>'C&amp;YP'!N23</f>
        <v>0</v>
      </c>
      <c r="H23" s="93"/>
      <c r="I23" s="93"/>
      <c r="J23" s="93"/>
      <c r="K23" s="93"/>
      <c r="L23" s="93"/>
      <c r="M23" s="93"/>
      <c r="N23" s="93"/>
      <c r="O23" s="93"/>
      <c r="P23" s="93"/>
      <c r="Q23" s="93"/>
      <c r="R23" s="93"/>
      <c r="S23" s="93"/>
      <c r="T23" s="93"/>
      <c r="U23" s="93"/>
      <c r="V23" s="93"/>
      <c r="W23" s="93">
        <f t="shared" si="0"/>
        <v>0</v>
      </c>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f t="shared" si="1"/>
        <v>0</v>
      </c>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f t="shared" si="2"/>
        <v>0</v>
      </c>
      <c r="CD23" s="93"/>
      <c r="CE23" s="93"/>
      <c r="CF23" s="93"/>
      <c r="CG23" s="93"/>
      <c r="CH23" s="93"/>
      <c r="CI23" s="93"/>
      <c r="CJ23" s="93"/>
      <c r="CK23" s="93"/>
      <c r="CL23" s="93"/>
      <c r="CM23" s="93"/>
      <c r="CN23" s="93"/>
      <c r="CO23" s="93"/>
      <c r="CP23" s="93"/>
      <c r="CQ23" s="93"/>
      <c r="CR23" s="93"/>
      <c r="CS23" s="93"/>
      <c r="CT23" s="93"/>
      <c r="CU23" s="93">
        <f>'C&amp;YP'!Q23</f>
        <v>0</v>
      </c>
    </row>
    <row r="24" spans="1:99" x14ac:dyDescent="0.25">
      <c r="A24" s="43">
        <f>'C&amp;YP'!A24</f>
        <v>0</v>
      </c>
      <c r="B24" s="43">
        <f>'C&amp;YP'!B24</f>
        <v>0</v>
      </c>
      <c r="C24" s="44">
        <f>'C&amp;YP'!C24</f>
        <v>0</v>
      </c>
      <c r="D24" s="43">
        <f>'C&amp;YP'!E24</f>
        <v>0</v>
      </c>
      <c r="E24" s="43">
        <f>'C&amp;YP'!F24</f>
        <v>0</v>
      </c>
      <c r="F24" s="44">
        <f>'C&amp;YP'!H24</f>
        <v>0</v>
      </c>
      <c r="G24" s="44">
        <f>'C&amp;YP'!N24</f>
        <v>0</v>
      </c>
      <c r="H24" s="93"/>
      <c r="I24" s="93"/>
      <c r="J24" s="93"/>
      <c r="K24" s="93"/>
      <c r="L24" s="93"/>
      <c r="M24" s="93"/>
      <c r="N24" s="93"/>
      <c r="O24" s="93"/>
      <c r="P24" s="93"/>
      <c r="Q24" s="93"/>
      <c r="R24" s="93"/>
      <c r="S24" s="93"/>
      <c r="T24" s="93"/>
      <c r="U24" s="93"/>
      <c r="V24" s="93"/>
      <c r="W24" s="93">
        <f t="shared" si="0"/>
        <v>0</v>
      </c>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f t="shared" si="1"/>
        <v>0</v>
      </c>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f t="shared" si="2"/>
        <v>0</v>
      </c>
      <c r="CD24" s="93"/>
      <c r="CE24" s="93"/>
      <c r="CF24" s="93"/>
      <c r="CG24" s="93"/>
      <c r="CH24" s="93"/>
      <c r="CI24" s="93"/>
      <c r="CJ24" s="93"/>
      <c r="CK24" s="93"/>
      <c r="CL24" s="93"/>
      <c r="CM24" s="93"/>
      <c r="CN24" s="93"/>
      <c r="CO24" s="93"/>
      <c r="CP24" s="93"/>
      <c r="CQ24" s="93"/>
      <c r="CR24" s="93"/>
      <c r="CS24" s="93"/>
      <c r="CT24" s="93"/>
      <c r="CU24" s="93">
        <f>'C&amp;YP'!Q24</f>
        <v>0</v>
      </c>
    </row>
    <row r="25" spans="1:99" x14ac:dyDescent="0.25">
      <c r="A25" s="43">
        <f>'C&amp;YP'!A25</f>
        <v>0</v>
      </c>
      <c r="B25" s="43">
        <f>'C&amp;YP'!B25</f>
        <v>0</v>
      </c>
      <c r="C25" s="44">
        <f>'C&amp;YP'!C25</f>
        <v>0</v>
      </c>
      <c r="D25" s="43">
        <f>'C&amp;YP'!E25</f>
        <v>0</v>
      </c>
      <c r="E25" s="43">
        <f>'C&amp;YP'!F25</f>
        <v>0</v>
      </c>
      <c r="F25" s="44">
        <f>'C&amp;YP'!H25</f>
        <v>0</v>
      </c>
      <c r="G25" s="44">
        <f>'C&amp;YP'!N25</f>
        <v>0</v>
      </c>
      <c r="H25" s="93"/>
      <c r="I25" s="93"/>
      <c r="J25" s="93"/>
      <c r="K25" s="93"/>
      <c r="L25" s="93"/>
      <c r="M25" s="93"/>
      <c r="N25" s="93"/>
      <c r="O25" s="93"/>
      <c r="P25" s="93"/>
      <c r="Q25" s="93"/>
      <c r="R25" s="93"/>
      <c r="S25" s="93"/>
      <c r="T25" s="93"/>
      <c r="U25" s="93"/>
      <c r="V25" s="93"/>
      <c r="W25" s="93">
        <f t="shared" si="0"/>
        <v>0</v>
      </c>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f t="shared" si="1"/>
        <v>0</v>
      </c>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f t="shared" si="2"/>
        <v>0</v>
      </c>
      <c r="CD25" s="93"/>
      <c r="CE25" s="93"/>
      <c r="CF25" s="93"/>
      <c r="CG25" s="93"/>
      <c r="CH25" s="93"/>
      <c r="CI25" s="93"/>
      <c r="CJ25" s="93"/>
      <c r="CK25" s="93"/>
      <c r="CL25" s="93"/>
      <c r="CM25" s="93"/>
      <c r="CN25" s="93"/>
      <c r="CO25" s="93"/>
      <c r="CP25" s="93"/>
      <c r="CQ25" s="93"/>
      <c r="CR25" s="93"/>
      <c r="CS25" s="93"/>
      <c r="CT25" s="93"/>
      <c r="CU25" s="93">
        <f>'C&amp;YP'!Q25</f>
        <v>0</v>
      </c>
    </row>
    <row r="26" spans="1:99" x14ac:dyDescent="0.25">
      <c r="A26" s="43">
        <f>'C&amp;YP'!A26</f>
        <v>0</v>
      </c>
      <c r="B26" s="43">
        <f>'C&amp;YP'!B26</f>
        <v>0</v>
      </c>
      <c r="C26" s="44">
        <f>'C&amp;YP'!C26</f>
        <v>0</v>
      </c>
      <c r="D26" s="43">
        <f>'C&amp;YP'!E26</f>
        <v>0</v>
      </c>
      <c r="E26" s="43">
        <f>'C&amp;YP'!F26</f>
        <v>0</v>
      </c>
      <c r="F26" s="44">
        <f>'C&amp;YP'!H26</f>
        <v>0</v>
      </c>
      <c r="G26" s="44">
        <f>'C&amp;YP'!N26</f>
        <v>0</v>
      </c>
      <c r="H26" s="93"/>
      <c r="I26" s="93"/>
      <c r="J26" s="93"/>
      <c r="K26" s="93"/>
      <c r="L26" s="93"/>
      <c r="M26" s="93"/>
      <c r="N26" s="93"/>
      <c r="O26" s="93"/>
      <c r="P26" s="93"/>
      <c r="Q26" s="93"/>
      <c r="R26" s="93"/>
      <c r="S26" s="93"/>
      <c r="T26" s="93"/>
      <c r="U26" s="93"/>
      <c r="V26" s="93"/>
      <c r="W26" s="93">
        <f t="shared" si="0"/>
        <v>0</v>
      </c>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f t="shared" si="1"/>
        <v>0</v>
      </c>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f t="shared" si="2"/>
        <v>0</v>
      </c>
      <c r="CD26" s="93"/>
      <c r="CE26" s="93"/>
      <c r="CF26" s="93"/>
      <c r="CG26" s="93"/>
      <c r="CH26" s="93"/>
      <c r="CI26" s="93"/>
      <c r="CJ26" s="93"/>
      <c r="CK26" s="93"/>
      <c r="CL26" s="93"/>
      <c r="CM26" s="93"/>
      <c r="CN26" s="93"/>
      <c r="CO26" s="93"/>
      <c r="CP26" s="93"/>
      <c r="CQ26" s="93"/>
      <c r="CR26" s="93"/>
      <c r="CS26" s="93"/>
      <c r="CT26" s="93"/>
      <c r="CU26" s="93">
        <f>'C&amp;YP'!Q26</f>
        <v>0</v>
      </c>
    </row>
    <row r="27" spans="1:99" x14ac:dyDescent="0.25">
      <c r="A27" s="43">
        <f>'C&amp;YP'!A27</f>
        <v>0</v>
      </c>
      <c r="B27" s="43">
        <f>'C&amp;YP'!B27</f>
        <v>0</v>
      </c>
      <c r="C27" s="44">
        <f>'C&amp;YP'!C27</f>
        <v>0</v>
      </c>
      <c r="D27" s="43">
        <f>'C&amp;YP'!E27</f>
        <v>0</v>
      </c>
      <c r="E27" s="43">
        <f>'C&amp;YP'!F27</f>
        <v>0</v>
      </c>
      <c r="F27" s="44">
        <f>'C&amp;YP'!H27</f>
        <v>0</v>
      </c>
      <c r="G27" s="44">
        <f>'C&amp;YP'!N27</f>
        <v>0</v>
      </c>
      <c r="H27" s="93"/>
      <c r="I27" s="93"/>
      <c r="J27" s="93"/>
      <c r="K27" s="93"/>
      <c r="L27" s="93"/>
      <c r="M27" s="93"/>
      <c r="N27" s="93"/>
      <c r="O27" s="93"/>
      <c r="P27" s="93"/>
      <c r="Q27" s="93"/>
      <c r="R27" s="93"/>
      <c r="S27" s="93"/>
      <c r="T27" s="93"/>
      <c r="U27" s="93"/>
      <c r="V27" s="93"/>
      <c r="W27" s="93">
        <f t="shared" si="0"/>
        <v>0</v>
      </c>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f t="shared" si="1"/>
        <v>0</v>
      </c>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f t="shared" si="2"/>
        <v>0</v>
      </c>
      <c r="CD27" s="93"/>
      <c r="CE27" s="93"/>
      <c r="CF27" s="93"/>
      <c r="CG27" s="93"/>
      <c r="CH27" s="93"/>
      <c r="CI27" s="93"/>
      <c r="CJ27" s="93"/>
      <c r="CK27" s="93"/>
      <c r="CL27" s="93"/>
      <c r="CM27" s="93"/>
      <c r="CN27" s="93"/>
      <c r="CO27" s="93"/>
      <c r="CP27" s="93"/>
      <c r="CQ27" s="93"/>
      <c r="CR27" s="93"/>
      <c r="CS27" s="93"/>
      <c r="CT27" s="93"/>
      <c r="CU27" s="93">
        <f>'C&amp;YP'!Q27</f>
        <v>0</v>
      </c>
    </row>
    <row r="28" spans="1:99" x14ac:dyDescent="0.25">
      <c r="A28" s="43">
        <f>'C&amp;YP'!A28</f>
        <v>0</v>
      </c>
      <c r="B28" s="43">
        <f>'C&amp;YP'!B28</f>
        <v>0</v>
      </c>
      <c r="C28" s="44">
        <f>'C&amp;YP'!C28</f>
        <v>0</v>
      </c>
      <c r="D28" s="43">
        <f>'C&amp;YP'!E28</f>
        <v>0</v>
      </c>
      <c r="E28" s="43">
        <f>'C&amp;YP'!F28</f>
        <v>0</v>
      </c>
      <c r="F28" s="44">
        <f>'C&amp;YP'!H28</f>
        <v>0</v>
      </c>
      <c r="G28" s="44">
        <f>'C&amp;YP'!N28</f>
        <v>0</v>
      </c>
      <c r="H28" s="93"/>
      <c r="I28" s="93"/>
      <c r="J28" s="93"/>
      <c r="K28" s="93"/>
      <c r="L28" s="93"/>
      <c r="M28" s="93"/>
      <c r="N28" s="93"/>
      <c r="O28" s="93"/>
      <c r="P28" s="93"/>
      <c r="Q28" s="93"/>
      <c r="R28" s="93"/>
      <c r="S28" s="93"/>
      <c r="T28" s="93"/>
      <c r="U28" s="93"/>
      <c r="V28" s="93"/>
      <c r="W28" s="93">
        <f t="shared" si="0"/>
        <v>0</v>
      </c>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f t="shared" si="1"/>
        <v>0</v>
      </c>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f t="shared" si="2"/>
        <v>0</v>
      </c>
      <c r="CD28" s="93"/>
      <c r="CE28" s="93"/>
      <c r="CF28" s="93"/>
      <c r="CG28" s="93"/>
      <c r="CH28" s="93"/>
      <c r="CI28" s="93"/>
      <c r="CJ28" s="93"/>
      <c r="CK28" s="93"/>
      <c r="CL28" s="93"/>
      <c r="CM28" s="93"/>
      <c r="CN28" s="93"/>
      <c r="CO28" s="93"/>
      <c r="CP28" s="93"/>
      <c r="CQ28" s="93"/>
      <c r="CR28" s="93"/>
      <c r="CS28" s="93"/>
      <c r="CT28" s="93"/>
      <c r="CU28" s="93">
        <f>'C&amp;YP'!Q28</f>
        <v>0</v>
      </c>
    </row>
    <row r="29" spans="1:99" x14ac:dyDescent="0.25">
      <c r="A29" s="43">
        <f>'C&amp;YP'!A29</f>
        <v>0</v>
      </c>
      <c r="B29" s="43">
        <f>'C&amp;YP'!B29</f>
        <v>0</v>
      </c>
      <c r="C29" s="44">
        <f>'C&amp;YP'!C29</f>
        <v>0</v>
      </c>
      <c r="D29" s="43">
        <f>'C&amp;YP'!E29</f>
        <v>0</v>
      </c>
      <c r="E29" s="43">
        <f>'C&amp;YP'!F29</f>
        <v>0</v>
      </c>
      <c r="F29" s="44">
        <f>'C&amp;YP'!H29</f>
        <v>0</v>
      </c>
      <c r="G29" s="44">
        <f>'C&amp;YP'!N29</f>
        <v>0</v>
      </c>
      <c r="H29" s="93"/>
      <c r="I29" s="93"/>
      <c r="J29" s="93"/>
      <c r="K29" s="93"/>
      <c r="L29" s="93"/>
      <c r="M29" s="93"/>
      <c r="N29" s="93"/>
      <c r="O29" s="93"/>
      <c r="P29" s="93"/>
      <c r="Q29" s="93"/>
      <c r="R29" s="93"/>
      <c r="S29" s="93"/>
      <c r="T29" s="93"/>
      <c r="U29" s="93"/>
      <c r="V29" s="93"/>
      <c r="W29" s="93">
        <f t="shared" si="0"/>
        <v>0</v>
      </c>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f t="shared" si="1"/>
        <v>0</v>
      </c>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f t="shared" si="2"/>
        <v>0</v>
      </c>
      <c r="CD29" s="93"/>
      <c r="CE29" s="93"/>
      <c r="CF29" s="93"/>
      <c r="CG29" s="93"/>
      <c r="CH29" s="93"/>
      <c r="CI29" s="93"/>
      <c r="CJ29" s="93"/>
      <c r="CK29" s="93"/>
      <c r="CL29" s="93"/>
      <c r="CM29" s="93"/>
      <c r="CN29" s="93"/>
      <c r="CO29" s="93"/>
      <c r="CP29" s="93"/>
      <c r="CQ29" s="93"/>
      <c r="CR29" s="93"/>
      <c r="CS29" s="93"/>
      <c r="CT29" s="93"/>
      <c r="CU29" s="93">
        <f>'C&amp;YP'!Q29</f>
        <v>0</v>
      </c>
    </row>
    <row r="30" spans="1:99" x14ac:dyDescent="0.25">
      <c r="A30" s="43">
        <f>'C&amp;YP'!A30</f>
        <v>0</v>
      </c>
      <c r="B30" s="43">
        <f>'C&amp;YP'!B30</f>
        <v>0</v>
      </c>
      <c r="C30" s="44">
        <f>'C&amp;YP'!C30</f>
        <v>0</v>
      </c>
      <c r="D30" s="43">
        <f>'C&amp;YP'!E30</f>
        <v>0</v>
      </c>
      <c r="E30" s="43">
        <f>'C&amp;YP'!F30</f>
        <v>0</v>
      </c>
      <c r="F30" s="44">
        <f>'C&amp;YP'!H30</f>
        <v>0</v>
      </c>
      <c r="G30" s="44">
        <f>'C&amp;YP'!N30</f>
        <v>0</v>
      </c>
      <c r="H30" s="93"/>
      <c r="I30" s="93"/>
      <c r="J30" s="93"/>
      <c r="K30" s="93"/>
      <c r="L30" s="93"/>
      <c r="M30" s="93"/>
      <c r="N30" s="93"/>
      <c r="O30" s="93"/>
      <c r="P30" s="93"/>
      <c r="Q30" s="93"/>
      <c r="R30" s="93"/>
      <c r="S30" s="93"/>
      <c r="T30" s="93"/>
      <c r="U30" s="93"/>
      <c r="V30" s="93"/>
      <c r="W30" s="93">
        <f t="shared" si="0"/>
        <v>0</v>
      </c>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f t="shared" si="1"/>
        <v>0</v>
      </c>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f t="shared" si="2"/>
        <v>0</v>
      </c>
      <c r="CD30" s="93"/>
      <c r="CE30" s="93"/>
      <c r="CF30" s="93"/>
      <c r="CG30" s="93"/>
      <c r="CH30" s="93"/>
      <c r="CI30" s="93"/>
      <c r="CJ30" s="93"/>
      <c r="CK30" s="93"/>
      <c r="CL30" s="93"/>
      <c r="CM30" s="93"/>
      <c r="CN30" s="93"/>
      <c r="CO30" s="93"/>
      <c r="CP30" s="93"/>
      <c r="CQ30" s="93"/>
      <c r="CR30" s="93"/>
      <c r="CS30" s="93"/>
      <c r="CT30" s="93"/>
      <c r="CU30" s="93">
        <f>'C&amp;YP'!Q30</f>
        <v>0</v>
      </c>
    </row>
    <row r="31" spans="1:99" x14ac:dyDescent="0.25">
      <c r="A31" s="43">
        <f>'C&amp;YP'!A31</f>
        <v>0</v>
      </c>
      <c r="B31" s="43">
        <f>'C&amp;YP'!B31</f>
        <v>0</v>
      </c>
      <c r="C31" s="44">
        <f>'C&amp;YP'!C31</f>
        <v>0</v>
      </c>
      <c r="D31" s="43">
        <f>'C&amp;YP'!E31</f>
        <v>0</v>
      </c>
      <c r="E31" s="43">
        <f>'C&amp;YP'!F31</f>
        <v>0</v>
      </c>
      <c r="F31" s="44">
        <f>'C&amp;YP'!H31</f>
        <v>0</v>
      </c>
      <c r="G31" s="44">
        <f>'C&amp;YP'!N31</f>
        <v>0</v>
      </c>
      <c r="H31" s="93"/>
      <c r="I31" s="93"/>
      <c r="J31" s="93"/>
      <c r="K31" s="93"/>
      <c r="L31" s="93"/>
      <c r="M31" s="93"/>
      <c r="N31" s="93"/>
      <c r="O31" s="93"/>
      <c r="P31" s="93"/>
      <c r="Q31" s="93"/>
      <c r="R31" s="93"/>
      <c r="S31" s="93"/>
      <c r="T31" s="93"/>
      <c r="U31" s="93"/>
      <c r="V31" s="93"/>
      <c r="W31" s="93">
        <f t="shared" si="0"/>
        <v>0</v>
      </c>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f t="shared" si="1"/>
        <v>0</v>
      </c>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f t="shared" si="2"/>
        <v>0</v>
      </c>
      <c r="CD31" s="93"/>
      <c r="CE31" s="93"/>
      <c r="CF31" s="93"/>
      <c r="CG31" s="93"/>
      <c r="CH31" s="93"/>
      <c r="CI31" s="93"/>
      <c r="CJ31" s="93"/>
      <c r="CK31" s="93"/>
      <c r="CL31" s="93"/>
      <c r="CM31" s="93"/>
      <c r="CN31" s="93"/>
      <c r="CO31" s="93"/>
      <c r="CP31" s="93"/>
      <c r="CQ31" s="93"/>
      <c r="CR31" s="93"/>
      <c r="CS31" s="93"/>
      <c r="CT31" s="93"/>
      <c r="CU31" s="93">
        <f>'C&amp;YP'!Q31</f>
        <v>0</v>
      </c>
    </row>
    <row r="32" spans="1:99" x14ac:dyDescent="0.25">
      <c r="A32" s="43">
        <f>'C&amp;YP'!A32</f>
        <v>0</v>
      </c>
      <c r="B32" s="43">
        <f>'C&amp;YP'!B32</f>
        <v>0</v>
      </c>
      <c r="C32" s="44">
        <f>'C&amp;YP'!C32</f>
        <v>0</v>
      </c>
      <c r="D32" s="43">
        <f>'C&amp;YP'!E32</f>
        <v>0</v>
      </c>
      <c r="E32" s="43">
        <f>'C&amp;YP'!F32</f>
        <v>0</v>
      </c>
      <c r="F32" s="44">
        <f>'C&amp;YP'!H32</f>
        <v>0</v>
      </c>
      <c r="G32" s="44">
        <f>'C&amp;YP'!N32</f>
        <v>0</v>
      </c>
      <c r="H32" s="93"/>
      <c r="I32" s="93"/>
      <c r="J32" s="93"/>
      <c r="K32" s="93"/>
      <c r="L32" s="93"/>
      <c r="M32" s="93"/>
      <c r="N32" s="93"/>
      <c r="O32" s="93"/>
      <c r="P32" s="93"/>
      <c r="Q32" s="93"/>
      <c r="R32" s="93"/>
      <c r="S32" s="93"/>
      <c r="T32" s="93"/>
      <c r="U32" s="93"/>
      <c r="V32" s="93"/>
      <c r="W32" s="93">
        <f t="shared" si="0"/>
        <v>0</v>
      </c>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f t="shared" si="1"/>
        <v>0</v>
      </c>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f t="shared" si="2"/>
        <v>0</v>
      </c>
      <c r="CD32" s="93"/>
      <c r="CE32" s="93"/>
      <c r="CF32" s="93"/>
      <c r="CG32" s="93"/>
      <c r="CH32" s="93"/>
      <c r="CI32" s="93"/>
      <c r="CJ32" s="93"/>
      <c r="CK32" s="93"/>
      <c r="CL32" s="93"/>
      <c r="CM32" s="93"/>
      <c r="CN32" s="93"/>
      <c r="CO32" s="93"/>
      <c r="CP32" s="93"/>
      <c r="CQ32" s="93"/>
      <c r="CR32" s="93"/>
      <c r="CS32" s="93"/>
      <c r="CT32" s="93"/>
      <c r="CU32" s="93">
        <f>'C&amp;YP'!Q32</f>
        <v>0</v>
      </c>
    </row>
    <row r="33" spans="1:99" x14ac:dyDescent="0.25">
      <c r="A33" s="43">
        <f>'C&amp;YP'!A33</f>
        <v>0</v>
      </c>
      <c r="B33" s="43">
        <f>'C&amp;YP'!B33</f>
        <v>0</v>
      </c>
      <c r="C33" s="44">
        <f>'C&amp;YP'!C33</f>
        <v>0</v>
      </c>
      <c r="D33" s="43">
        <f>'C&amp;YP'!E33</f>
        <v>0</v>
      </c>
      <c r="E33" s="43">
        <f>'C&amp;YP'!F33</f>
        <v>0</v>
      </c>
      <c r="F33" s="44">
        <f>'C&amp;YP'!H33</f>
        <v>0</v>
      </c>
      <c r="G33" s="44">
        <f>'C&amp;YP'!N33</f>
        <v>0</v>
      </c>
      <c r="H33" s="93"/>
      <c r="I33" s="93"/>
      <c r="J33" s="93"/>
      <c r="K33" s="93"/>
      <c r="L33" s="93"/>
      <c r="M33" s="93"/>
      <c r="N33" s="93"/>
      <c r="O33" s="93"/>
      <c r="P33" s="93"/>
      <c r="Q33" s="93"/>
      <c r="R33" s="93"/>
      <c r="S33" s="93"/>
      <c r="T33" s="93"/>
      <c r="U33" s="93"/>
      <c r="V33" s="93"/>
      <c r="W33" s="93">
        <f t="shared" si="0"/>
        <v>0</v>
      </c>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f t="shared" si="1"/>
        <v>0</v>
      </c>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f t="shared" si="2"/>
        <v>0</v>
      </c>
      <c r="CD33" s="93"/>
      <c r="CE33" s="93"/>
      <c r="CF33" s="93"/>
      <c r="CG33" s="93"/>
      <c r="CH33" s="93"/>
      <c r="CI33" s="93"/>
      <c r="CJ33" s="93"/>
      <c r="CK33" s="93"/>
      <c r="CL33" s="93"/>
      <c r="CM33" s="93"/>
      <c r="CN33" s="93"/>
      <c r="CO33" s="93"/>
      <c r="CP33" s="93"/>
      <c r="CQ33" s="93"/>
      <c r="CR33" s="93"/>
      <c r="CS33" s="93"/>
      <c r="CT33" s="93"/>
      <c r="CU33" s="93">
        <f>'C&amp;YP'!Q33</f>
        <v>0</v>
      </c>
    </row>
    <row r="34" spans="1:99" x14ac:dyDescent="0.25">
      <c r="A34" s="43">
        <f>'C&amp;YP'!A34</f>
        <v>0</v>
      </c>
      <c r="B34" s="43">
        <f>'C&amp;YP'!B34</f>
        <v>0</v>
      </c>
      <c r="C34" s="44">
        <f>'C&amp;YP'!C34</f>
        <v>0</v>
      </c>
      <c r="D34" s="43">
        <f>'C&amp;YP'!E34</f>
        <v>0</v>
      </c>
      <c r="E34" s="43">
        <f>'C&amp;YP'!F34</f>
        <v>0</v>
      </c>
      <c r="F34" s="44">
        <f>'C&amp;YP'!H34</f>
        <v>0</v>
      </c>
      <c r="G34" s="44">
        <f>'C&amp;YP'!N34</f>
        <v>0</v>
      </c>
      <c r="H34" s="93"/>
      <c r="I34" s="93"/>
      <c r="J34" s="93"/>
      <c r="K34" s="93"/>
      <c r="L34" s="93"/>
      <c r="M34" s="93"/>
      <c r="N34" s="93"/>
      <c r="O34" s="93"/>
      <c r="P34" s="93"/>
      <c r="Q34" s="93"/>
      <c r="R34" s="93"/>
      <c r="S34" s="93"/>
      <c r="T34" s="93"/>
      <c r="U34" s="93"/>
      <c r="V34" s="93"/>
      <c r="W34" s="93">
        <f t="shared" si="0"/>
        <v>0</v>
      </c>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f t="shared" si="1"/>
        <v>0</v>
      </c>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f t="shared" si="2"/>
        <v>0</v>
      </c>
      <c r="CD34" s="93"/>
      <c r="CE34" s="93"/>
      <c r="CF34" s="93"/>
      <c r="CG34" s="93"/>
      <c r="CH34" s="93"/>
      <c r="CI34" s="93"/>
      <c r="CJ34" s="93"/>
      <c r="CK34" s="93"/>
      <c r="CL34" s="93"/>
      <c r="CM34" s="93"/>
      <c r="CN34" s="93"/>
      <c r="CO34" s="93"/>
      <c r="CP34" s="93"/>
      <c r="CQ34" s="93"/>
      <c r="CR34" s="93"/>
      <c r="CS34" s="93"/>
      <c r="CT34" s="93"/>
      <c r="CU34" s="93">
        <f>'C&amp;YP'!Q34</f>
        <v>0</v>
      </c>
    </row>
    <row r="35" spans="1:99" x14ac:dyDescent="0.25">
      <c r="A35" s="43">
        <f>'C&amp;YP'!A35</f>
        <v>0</v>
      </c>
      <c r="B35" s="43">
        <f>'C&amp;YP'!B35</f>
        <v>0</v>
      </c>
      <c r="C35" s="44">
        <f>'C&amp;YP'!C35</f>
        <v>0</v>
      </c>
      <c r="D35" s="43">
        <f>'C&amp;YP'!E35</f>
        <v>0</v>
      </c>
      <c r="E35" s="43">
        <f>'C&amp;YP'!F35</f>
        <v>0</v>
      </c>
      <c r="F35" s="44">
        <f>'C&amp;YP'!H35</f>
        <v>0</v>
      </c>
      <c r="G35" s="44">
        <f>'C&amp;YP'!N35</f>
        <v>0</v>
      </c>
      <c r="H35" s="93"/>
      <c r="I35" s="93"/>
      <c r="J35" s="93"/>
      <c r="K35" s="93"/>
      <c r="L35" s="93"/>
      <c r="M35" s="93"/>
      <c r="N35" s="93"/>
      <c r="O35" s="93"/>
      <c r="P35" s="93"/>
      <c r="Q35" s="93"/>
      <c r="R35" s="93"/>
      <c r="S35" s="93"/>
      <c r="T35" s="93"/>
      <c r="U35" s="93"/>
      <c r="V35" s="93"/>
      <c r="W35" s="93">
        <f t="shared" si="0"/>
        <v>0</v>
      </c>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f t="shared" si="1"/>
        <v>0</v>
      </c>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f t="shared" si="2"/>
        <v>0</v>
      </c>
      <c r="CD35" s="93"/>
      <c r="CE35" s="93"/>
      <c r="CF35" s="93"/>
      <c r="CG35" s="93"/>
      <c r="CH35" s="93"/>
      <c r="CI35" s="93"/>
      <c r="CJ35" s="93"/>
      <c r="CK35" s="93"/>
      <c r="CL35" s="93"/>
      <c r="CM35" s="93"/>
      <c r="CN35" s="93"/>
      <c r="CO35" s="93"/>
      <c r="CP35" s="93"/>
      <c r="CQ35" s="93"/>
      <c r="CR35" s="93"/>
      <c r="CS35" s="93"/>
      <c r="CT35" s="93"/>
      <c r="CU35" s="93">
        <f>'C&amp;YP'!Q35</f>
        <v>0</v>
      </c>
    </row>
    <row r="36" spans="1:99" x14ac:dyDescent="0.25">
      <c r="A36" s="43">
        <f>'C&amp;YP'!A36</f>
        <v>0</v>
      </c>
      <c r="B36" s="43">
        <f>'C&amp;YP'!B36</f>
        <v>0</v>
      </c>
      <c r="C36" s="44">
        <f>'C&amp;YP'!C36</f>
        <v>0</v>
      </c>
      <c r="D36" s="43">
        <f>'C&amp;YP'!E36</f>
        <v>0</v>
      </c>
      <c r="E36" s="43">
        <f>'C&amp;YP'!F36</f>
        <v>0</v>
      </c>
      <c r="F36" s="44">
        <f>'C&amp;YP'!H36</f>
        <v>0</v>
      </c>
      <c r="G36" s="44">
        <f>'C&amp;YP'!N36</f>
        <v>0</v>
      </c>
      <c r="H36" s="93"/>
      <c r="I36" s="93"/>
      <c r="J36" s="93"/>
      <c r="K36" s="93"/>
      <c r="L36" s="93"/>
      <c r="M36" s="93"/>
      <c r="N36" s="93"/>
      <c r="O36" s="93"/>
      <c r="P36" s="93"/>
      <c r="Q36" s="93"/>
      <c r="R36" s="93"/>
      <c r="S36" s="93"/>
      <c r="T36" s="93"/>
      <c r="U36" s="93"/>
      <c r="V36" s="93"/>
      <c r="W36" s="93">
        <f t="shared" si="0"/>
        <v>0</v>
      </c>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f t="shared" si="1"/>
        <v>0</v>
      </c>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f t="shared" si="2"/>
        <v>0</v>
      </c>
      <c r="CD36" s="93"/>
      <c r="CE36" s="93"/>
      <c r="CF36" s="93"/>
      <c r="CG36" s="93"/>
      <c r="CH36" s="93"/>
      <c r="CI36" s="93"/>
      <c r="CJ36" s="93"/>
      <c r="CK36" s="93"/>
      <c r="CL36" s="93"/>
      <c r="CM36" s="93"/>
      <c r="CN36" s="93"/>
      <c r="CO36" s="93"/>
      <c r="CP36" s="93"/>
      <c r="CQ36" s="93"/>
      <c r="CR36" s="93"/>
      <c r="CS36" s="93"/>
      <c r="CT36" s="93"/>
      <c r="CU36" s="93">
        <f>'C&amp;YP'!Q36</f>
        <v>0</v>
      </c>
    </row>
    <row r="37" spans="1:99" x14ac:dyDescent="0.25">
      <c r="A37" s="43">
        <f>'C&amp;YP'!A37</f>
        <v>0</v>
      </c>
      <c r="B37" s="43">
        <f>'C&amp;YP'!B37</f>
        <v>0</v>
      </c>
      <c r="C37" s="44">
        <f>'C&amp;YP'!C37</f>
        <v>0</v>
      </c>
      <c r="D37" s="43">
        <f>'C&amp;YP'!E37</f>
        <v>0</v>
      </c>
      <c r="E37" s="43">
        <f>'C&amp;YP'!F37</f>
        <v>0</v>
      </c>
      <c r="F37" s="44">
        <f>'C&amp;YP'!H37</f>
        <v>0</v>
      </c>
      <c r="G37" s="44">
        <f>'C&amp;YP'!N37</f>
        <v>0</v>
      </c>
      <c r="H37" s="93"/>
      <c r="I37" s="93"/>
      <c r="J37" s="93"/>
      <c r="K37" s="93"/>
      <c r="L37" s="93"/>
      <c r="M37" s="93"/>
      <c r="N37" s="93"/>
      <c r="O37" s="93"/>
      <c r="P37" s="93"/>
      <c r="Q37" s="93"/>
      <c r="R37" s="93"/>
      <c r="S37" s="93"/>
      <c r="T37" s="93"/>
      <c r="U37" s="93"/>
      <c r="V37" s="93"/>
      <c r="W37" s="93">
        <f t="shared" si="0"/>
        <v>0</v>
      </c>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f t="shared" si="1"/>
        <v>0</v>
      </c>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f t="shared" si="2"/>
        <v>0</v>
      </c>
      <c r="CD37" s="93"/>
      <c r="CE37" s="93"/>
      <c r="CF37" s="93"/>
      <c r="CG37" s="93"/>
      <c r="CH37" s="93"/>
      <c r="CI37" s="93"/>
      <c r="CJ37" s="93"/>
      <c r="CK37" s="93"/>
      <c r="CL37" s="93"/>
      <c r="CM37" s="93"/>
      <c r="CN37" s="93"/>
      <c r="CO37" s="93"/>
      <c r="CP37" s="93"/>
      <c r="CQ37" s="93"/>
      <c r="CR37" s="93"/>
      <c r="CS37" s="93"/>
      <c r="CT37" s="93"/>
      <c r="CU37" s="93">
        <f>'C&amp;YP'!Q37</f>
        <v>0</v>
      </c>
    </row>
    <row r="38" spans="1:99" x14ac:dyDescent="0.25">
      <c r="A38" s="43">
        <f>'C&amp;YP'!A38</f>
        <v>0</v>
      </c>
      <c r="B38" s="43">
        <f>'C&amp;YP'!B38</f>
        <v>0</v>
      </c>
      <c r="C38" s="44">
        <f>'C&amp;YP'!C38</f>
        <v>0</v>
      </c>
      <c r="D38" s="43">
        <f>'C&amp;YP'!E38</f>
        <v>0</v>
      </c>
      <c r="E38" s="43">
        <f>'C&amp;YP'!F38</f>
        <v>0</v>
      </c>
      <c r="F38" s="44">
        <f>'C&amp;YP'!H38</f>
        <v>0</v>
      </c>
      <c r="G38" s="44">
        <f>'C&amp;YP'!N38</f>
        <v>0</v>
      </c>
      <c r="H38" s="93"/>
      <c r="I38" s="93"/>
      <c r="J38" s="93"/>
      <c r="K38" s="93"/>
      <c r="L38" s="93"/>
      <c r="M38" s="93"/>
      <c r="N38" s="93"/>
      <c r="O38" s="93"/>
      <c r="P38" s="93"/>
      <c r="Q38" s="93"/>
      <c r="R38" s="93"/>
      <c r="S38" s="93"/>
      <c r="T38" s="93"/>
      <c r="U38" s="93"/>
      <c r="V38" s="93"/>
      <c r="W38" s="93">
        <f t="shared" si="0"/>
        <v>0</v>
      </c>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f t="shared" si="1"/>
        <v>0</v>
      </c>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f t="shared" si="2"/>
        <v>0</v>
      </c>
      <c r="CD38" s="93"/>
      <c r="CE38" s="93"/>
      <c r="CF38" s="93"/>
      <c r="CG38" s="93"/>
      <c r="CH38" s="93"/>
      <c r="CI38" s="93"/>
      <c r="CJ38" s="93"/>
      <c r="CK38" s="93"/>
      <c r="CL38" s="93"/>
      <c r="CM38" s="93"/>
      <c r="CN38" s="93"/>
      <c r="CO38" s="93"/>
      <c r="CP38" s="93"/>
      <c r="CQ38" s="93"/>
      <c r="CR38" s="93"/>
      <c r="CS38" s="93"/>
      <c r="CT38" s="93"/>
      <c r="CU38" s="93">
        <f>'C&amp;YP'!Q38</f>
        <v>0</v>
      </c>
    </row>
    <row r="39" spans="1:99" x14ac:dyDescent="0.25">
      <c r="A39" s="43">
        <f>'C&amp;YP'!A39</f>
        <v>0</v>
      </c>
      <c r="B39" s="43">
        <f>'C&amp;YP'!B39</f>
        <v>0</v>
      </c>
      <c r="C39" s="44">
        <f>'C&amp;YP'!C39</f>
        <v>0</v>
      </c>
      <c r="D39" s="43">
        <f>'C&amp;YP'!E39</f>
        <v>0</v>
      </c>
      <c r="E39" s="43">
        <f>'C&amp;YP'!F39</f>
        <v>0</v>
      </c>
      <c r="F39" s="44">
        <f>'C&amp;YP'!H39</f>
        <v>0</v>
      </c>
      <c r="G39" s="44">
        <f>'C&amp;YP'!N39</f>
        <v>0</v>
      </c>
      <c r="H39" s="93"/>
      <c r="I39" s="93"/>
      <c r="J39" s="93"/>
      <c r="K39" s="93"/>
      <c r="L39" s="93"/>
      <c r="M39" s="93"/>
      <c r="N39" s="93"/>
      <c r="O39" s="93"/>
      <c r="P39" s="93"/>
      <c r="Q39" s="93"/>
      <c r="R39" s="93"/>
      <c r="S39" s="93"/>
      <c r="T39" s="93"/>
      <c r="U39" s="93"/>
      <c r="V39" s="93"/>
      <c r="W39" s="93">
        <f t="shared" si="0"/>
        <v>0</v>
      </c>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f t="shared" si="1"/>
        <v>0</v>
      </c>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f t="shared" si="2"/>
        <v>0</v>
      </c>
      <c r="CD39" s="93"/>
      <c r="CE39" s="93"/>
      <c r="CF39" s="93"/>
      <c r="CG39" s="93"/>
      <c r="CH39" s="93"/>
      <c r="CI39" s="93"/>
      <c r="CJ39" s="93"/>
      <c r="CK39" s="93"/>
      <c r="CL39" s="93"/>
      <c r="CM39" s="93"/>
      <c r="CN39" s="93"/>
      <c r="CO39" s="93"/>
      <c r="CP39" s="93"/>
      <c r="CQ39" s="93"/>
      <c r="CR39" s="93"/>
      <c r="CS39" s="93"/>
      <c r="CT39" s="93"/>
      <c r="CU39" s="93">
        <f>'C&amp;YP'!Q39</f>
        <v>0</v>
      </c>
    </row>
    <row r="40" spans="1:99" x14ac:dyDescent="0.25">
      <c r="A40" s="43">
        <f>'C&amp;YP'!A40</f>
        <v>0</v>
      </c>
      <c r="B40" s="43">
        <f>'C&amp;YP'!B40</f>
        <v>0</v>
      </c>
      <c r="C40" s="44">
        <f>'C&amp;YP'!C40</f>
        <v>0</v>
      </c>
      <c r="D40" s="43">
        <f>'C&amp;YP'!E40</f>
        <v>0</v>
      </c>
      <c r="E40" s="43">
        <f>'C&amp;YP'!F40</f>
        <v>0</v>
      </c>
      <c r="F40" s="44">
        <f>'C&amp;YP'!H40</f>
        <v>0</v>
      </c>
      <c r="G40" s="44">
        <f>'C&amp;YP'!N40</f>
        <v>0</v>
      </c>
      <c r="H40" s="93"/>
      <c r="I40" s="93"/>
      <c r="J40" s="93"/>
      <c r="K40" s="93"/>
      <c r="L40" s="93"/>
      <c r="M40" s="93"/>
      <c r="N40" s="93"/>
      <c r="O40" s="93"/>
      <c r="P40" s="93"/>
      <c r="Q40" s="93"/>
      <c r="R40" s="93"/>
      <c r="S40" s="93"/>
      <c r="T40" s="93"/>
      <c r="U40" s="93"/>
      <c r="V40" s="93"/>
      <c r="W40" s="93">
        <f t="shared" si="0"/>
        <v>0</v>
      </c>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f t="shared" si="1"/>
        <v>0</v>
      </c>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f t="shared" si="2"/>
        <v>0</v>
      </c>
      <c r="CD40" s="93"/>
      <c r="CE40" s="93"/>
      <c r="CF40" s="93"/>
      <c r="CG40" s="93"/>
      <c r="CH40" s="93"/>
      <c r="CI40" s="93"/>
      <c r="CJ40" s="93"/>
      <c r="CK40" s="93"/>
      <c r="CL40" s="93"/>
      <c r="CM40" s="93"/>
      <c r="CN40" s="93"/>
      <c r="CO40" s="93"/>
      <c r="CP40" s="93"/>
      <c r="CQ40" s="93"/>
      <c r="CR40" s="93"/>
      <c r="CS40" s="93"/>
      <c r="CT40" s="93"/>
      <c r="CU40" s="93">
        <f>'C&amp;YP'!Q40</f>
        <v>0</v>
      </c>
    </row>
    <row r="41" spans="1:99" x14ac:dyDescent="0.25">
      <c r="A41" s="43">
        <f>'C&amp;YP'!A41</f>
        <v>0</v>
      </c>
      <c r="B41" s="43">
        <f>'C&amp;YP'!B41</f>
        <v>0</v>
      </c>
      <c r="C41" s="44">
        <f>'C&amp;YP'!C41</f>
        <v>0</v>
      </c>
      <c r="D41" s="43">
        <f>'C&amp;YP'!E41</f>
        <v>0</v>
      </c>
      <c r="E41" s="43">
        <f>'C&amp;YP'!F41</f>
        <v>0</v>
      </c>
      <c r="F41" s="44">
        <f>'C&amp;YP'!H41</f>
        <v>0</v>
      </c>
      <c r="G41" s="44">
        <f>'C&amp;YP'!N41</f>
        <v>0</v>
      </c>
      <c r="H41" s="93"/>
      <c r="I41" s="93"/>
      <c r="J41" s="93"/>
      <c r="K41" s="93"/>
      <c r="L41" s="93"/>
      <c r="M41" s="93"/>
      <c r="N41" s="93"/>
      <c r="O41" s="93"/>
      <c r="P41" s="93"/>
      <c r="Q41" s="93"/>
      <c r="R41" s="93"/>
      <c r="S41" s="93"/>
      <c r="T41" s="93"/>
      <c r="U41" s="93"/>
      <c r="V41" s="93"/>
      <c r="W41" s="93">
        <f t="shared" si="0"/>
        <v>0</v>
      </c>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f t="shared" si="1"/>
        <v>0</v>
      </c>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f t="shared" si="2"/>
        <v>0</v>
      </c>
      <c r="CD41" s="93"/>
      <c r="CE41" s="93"/>
      <c r="CF41" s="93"/>
      <c r="CG41" s="93"/>
      <c r="CH41" s="93"/>
      <c r="CI41" s="93"/>
      <c r="CJ41" s="93"/>
      <c r="CK41" s="93"/>
      <c r="CL41" s="93"/>
      <c r="CM41" s="93"/>
      <c r="CN41" s="93"/>
      <c r="CO41" s="93"/>
      <c r="CP41" s="93"/>
      <c r="CQ41" s="93"/>
      <c r="CR41" s="93"/>
      <c r="CS41" s="93"/>
      <c r="CT41" s="93"/>
      <c r="CU41" s="93">
        <f>'C&amp;YP'!Q41</f>
        <v>0</v>
      </c>
    </row>
    <row r="42" spans="1:99" x14ac:dyDescent="0.25">
      <c r="A42" s="43">
        <f>'C&amp;YP'!A42</f>
        <v>0</v>
      </c>
      <c r="B42" s="43">
        <f>'C&amp;YP'!B42</f>
        <v>0</v>
      </c>
      <c r="C42" s="44">
        <f>'C&amp;YP'!C42</f>
        <v>0</v>
      </c>
      <c r="D42" s="43">
        <f>'C&amp;YP'!E42</f>
        <v>0</v>
      </c>
      <c r="E42" s="43">
        <f>'C&amp;YP'!F42</f>
        <v>0</v>
      </c>
      <c r="F42" s="44">
        <f>'C&amp;YP'!H42</f>
        <v>0</v>
      </c>
      <c r="G42" s="44">
        <f>'C&amp;YP'!N42</f>
        <v>0</v>
      </c>
      <c r="H42" s="93"/>
      <c r="I42" s="93"/>
      <c r="J42" s="93"/>
      <c r="K42" s="93"/>
      <c r="L42" s="93"/>
      <c r="M42" s="93"/>
      <c r="N42" s="93"/>
      <c r="O42" s="93"/>
      <c r="P42" s="93"/>
      <c r="Q42" s="93"/>
      <c r="R42" s="93"/>
      <c r="S42" s="93"/>
      <c r="T42" s="93"/>
      <c r="U42" s="93"/>
      <c r="V42" s="93"/>
      <c r="W42" s="93">
        <f t="shared" si="0"/>
        <v>0</v>
      </c>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f t="shared" si="1"/>
        <v>0</v>
      </c>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f t="shared" si="2"/>
        <v>0</v>
      </c>
      <c r="CD42" s="93"/>
      <c r="CE42" s="93"/>
      <c r="CF42" s="93"/>
      <c r="CG42" s="93"/>
      <c r="CH42" s="93"/>
      <c r="CI42" s="93"/>
      <c r="CJ42" s="93"/>
      <c r="CK42" s="93"/>
      <c r="CL42" s="93"/>
      <c r="CM42" s="93"/>
      <c r="CN42" s="93"/>
      <c r="CO42" s="93"/>
      <c r="CP42" s="93"/>
      <c r="CQ42" s="93"/>
      <c r="CR42" s="93"/>
      <c r="CS42" s="93"/>
      <c r="CT42" s="93"/>
      <c r="CU42" s="93">
        <f>'C&amp;YP'!Q42</f>
        <v>0</v>
      </c>
    </row>
    <row r="43" spans="1:99" x14ac:dyDescent="0.25">
      <c r="A43" s="43">
        <f>'C&amp;YP'!A43</f>
        <v>0</v>
      </c>
      <c r="B43" s="43">
        <f>'C&amp;YP'!B43</f>
        <v>0</v>
      </c>
      <c r="C43" s="44">
        <f>'C&amp;YP'!C43</f>
        <v>0</v>
      </c>
      <c r="D43" s="43">
        <f>'C&amp;YP'!E43</f>
        <v>0</v>
      </c>
      <c r="E43" s="43">
        <f>'C&amp;YP'!F43</f>
        <v>0</v>
      </c>
      <c r="F43" s="44">
        <f>'C&amp;YP'!H43</f>
        <v>0</v>
      </c>
      <c r="G43" s="44">
        <f>'C&amp;YP'!N43</f>
        <v>0</v>
      </c>
      <c r="H43" s="93"/>
      <c r="I43" s="93"/>
      <c r="J43" s="93"/>
      <c r="K43" s="93"/>
      <c r="L43" s="93"/>
      <c r="M43" s="93"/>
      <c r="N43" s="93"/>
      <c r="O43" s="93"/>
      <c r="P43" s="93"/>
      <c r="Q43" s="93"/>
      <c r="R43" s="93"/>
      <c r="S43" s="93"/>
      <c r="T43" s="93"/>
      <c r="U43" s="93"/>
      <c r="V43" s="93"/>
      <c r="W43" s="93">
        <f t="shared" si="0"/>
        <v>0</v>
      </c>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f t="shared" si="1"/>
        <v>0</v>
      </c>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f t="shared" si="2"/>
        <v>0</v>
      </c>
      <c r="CD43" s="93"/>
      <c r="CE43" s="93"/>
      <c r="CF43" s="93"/>
      <c r="CG43" s="93"/>
      <c r="CH43" s="93"/>
      <c r="CI43" s="93"/>
      <c r="CJ43" s="93"/>
      <c r="CK43" s="93"/>
      <c r="CL43" s="93"/>
      <c r="CM43" s="93"/>
      <c r="CN43" s="93"/>
      <c r="CO43" s="93"/>
      <c r="CP43" s="93"/>
      <c r="CQ43" s="93"/>
      <c r="CR43" s="93"/>
      <c r="CS43" s="93"/>
      <c r="CT43" s="93"/>
      <c r="CU43" s="93">
        <f>'C&amp;YP'!Q43</f>
        <v>0</v>
      </c>
    </row>
    <row r="44" spans="1:99" x14ac:dyDescent="0.25">
      <c r="A44" s="43">
        <f>'C&amp;YP'!A44</f>
        <v>0</v>
      </c>
      <c r="B44" s="43">
        <f>'C&amp;YP'!B44</f>
        <v>0</v>
      </c>
      <c r="C44" s="44">
        <f>'C&amp;YP'!C44</f>
        <v>0</v>
      </c>
      <c r="D44" s="43">
        <f>'C&amp;YP'!E44</f>
        <v>0</v>
      </c>
      <c r="E44" s="43">
        <f>'C&amp;YP'!F44</f>
        <v>0</v>
      </c>
      <c r="F44" s="44">
        <f>'C&amp;YP'!H44</f>
        <v>0</v>
      </c>
      <c r="G44" s="44">
        <f>'C&amp;YP'!N44</f>
        <v>0</v>
      </c>
      <c r="H44" s="93"/>
      <c r="I44" s="93"/>
      <c r="J44" s="93"/>
      <c r="K44" s="93"/>
      <c r="L44" s="93"/>
      <c r="M44" s="93"/>
      <c r="N44" s="93"/>
      <c r="O44" s="93"/>
      <c r="P44" s="93"/>
      <c r="Q44" s="93"/>
      <c r="R44" s="93"/>
      <c r="S44" s="93"/>
      <c r="T44" s="93"/>
      <c r="U44" s="93"/>
      <c r="V44" s="93"/>
      <c r="W44" s="93">
        <f t="shared" si="0"/>
        <v>0</v>
      </c>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f t="shared" si="1"/>
        <v>0</v>
      </c>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f t="shared" si="2"/>
        <v>0</v>
      </c>
      <c r="CD44" s="93"/>
      <c r="CE44" s="93"/>
      <c r="CF44" s="93"/>
      <c r="CG44" s="93"/>
      <c r="CH44" s="93"/>
      <c r="CI44" s="93"/>
      <c r="CJ44" s="93"/>
      <c r="CK44" s="93"/>
      <c r="CL44" s="93"/>
      <c r="CM44" s="93"/>
      <c r="CN44" s="93"/>
      <c r="CO44" s="93"/>
      <c r="CP44" s="93"/>
      <c r="CQ44" s="93"/>
      <c r="CR44" s="93"/>
      <c r="CS44" s="93"/>
      <c r="CT44" s="93"/>
      <c r="CU44" s="93">
        <f>'C&amp;YP'!Q44</f>
        <v>0</v>
      </c>
    </row>
    <row r="45" spans="1:99" x14ac:dyDescent="0.25">
      <c r="A45" s="43">
        <f>'C&amp;YP'!A45</f>
        <v>0</v>
      </c>
      <c r="B45" s="43">
        <f>'C&amp;YP'!B45</f>
        <v>0</v>
      </c>
      <c r="C45" s="44">
        <f>'C&amp;YP'!C45</f>
        <v>0</v>
      </c>
      <c r="D45" s="43">
        <f>'C&amp;YP'!E45</f>
        <v>0</v>
      </c>
      <c r="E45" s="43">
        <f>'C&amp;YP'!F45</f>
        <v>0</v>
      </c>
      <c r="F45" s="44">
        <f>'C&amp;YP'!H45</f>
        <v>0</v>
      </c>
      <c r="G45" s="44">
        <f>'C&amp;YP'!N45</f>
        <v>0</v>
      </c>
      <c r="H45" s="93"/>
      <c r="I45" s="93"/>
      <c r="J45" s="93"/>
      <c r="K45" s="93"/>
      <c r="L45" s="93"/>
      <c r="M45" s="93"/>
      <c r="N45" s="93"/>
      <c r="O45" s="93"/>
      <c r="P45" s="93"/>
      <c r="Q45" s="93"/>
      <c r="R45" s="93"/>
      <c r="S45" s="93"/>
      <c r="T45" s="93"/>
      <c r="U45" s="93"/>
      <c r="V45" s="93"/>
      <c r="W45" s="93">
        <f t="shared" si="0"/>
        <v>0</v>
      </c>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f t="shared" si="1"/>
        <v>0</v>
      </c>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f t="shared" si="2"/>
        <v>0</v>
      </c>
      <c r="CD45" s="93"/>
      <c r="CE45" s="93"/>
      <c r="CF45" s="93"/>
      <c r="CG45" s="93"/>
      <c r="CH45" s="93"/>
      <c r="CI45" s="93"/>
      <c r="CJ45" s="93"/>
      <c r="CK45" s="93"/>
      <c r="CL45" s="93"/>
      <c r="CM45" s="93"/>
      <c r="CN45" s="93"/>
      <c r="CO45" s="93"/>
      <c r="CP45" s="93"/>
      <c r="CQ45" s="93"/>
      <c r="CR45" s="93"/>
      <c r="CS45" s="93"/>
      <c r="CT45" s="93"/>
      <c r="CU45" s="93">
        <f>'C&amp;YP'!Q45</f>
        <v>0</v>
      </c>
    </row>
    <row r="46" spans="1:99" x14ac:dyDescent="0.25">
      <c r="A46" s="43">
        <f>'C&amp;YP'!A46</f>
        <v>0</v>
      </c>
      <c r="B46" s="43">
        <f>'C&amp;YP'!B46</f>
        <v>0</v>
      </c>
      <c r="C46" s="44">
        <f>'C&amp;YP'!C46</f>
        <v>0</v>
      </c>
      <c r="D46" s="43">
        <f>'C&amp;YP'!E46</f>
        <v>0</v>
      </c>
      <c r="E46" s="43">
        <f>'C&amp;YP'!F46</f>
        <v>0</v>
      </c>
      <c r="F46" s="44">
        <f>'C&amp;YP'!H46</f>
        <v>0</v>
      </c>
      <c r="G46" s="44">
        <f>'C&amp;YP'!N46</f>
        <v>0</v>
      </c>
      <c r="H46" s="93"/>
      <c r="I46" s="93"/>
      <c r="J46" s="93"/>
      <c r="K46" s="93"/>
      <c r="L46" s="93"/>
      <c r="M46" s="93"/>
      <c r="N46" s="93"/>
      <c r="O46" s="93"/>
      <c r="P46" s="93"/>
      <c r="Q46" s="93"/>
      <c r="R46" s="93"/>
      <c r="S46" s="93"/>
      <c r="T46" s="93"/>
      <c r="U46" s="93"/>
      <c r="V46" s="93"/>
      <c r="W46" s="93">
        <f t="shared" si="0"/>
        <v>0</v>
      </c>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f t="shared" si="1"/>
        <v>0</v>
      </c>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f t="shared" si="2"/>
        <v>0</v>
      </c>
      <c r="CD46" s="93"/>
      <c r="CE46" s="93"/>
      <c r="CF46" s="93"/>
      <c r="CG46" s="93"/>
      <c r="CH46" s="93"/>
      <c r="CI46" s="93"/>
      <c r="CJ46" s="93"/>
      <c r="CK46" s="93"/>
      <c r="CL46" s="93"/>
      <c r="CM46" s="93"/>
      <c r="CN46" s="93"/>
      <c r="CO46" s="93"/>
      <c r="CP46" s="93"/>
      <c r="CQ46" s="93"/>
      <c r="CR46" s="93"/>
      <c r="CS46" s="93"/>
      <c r="CT46" s="93"/>
      <c r="CU46" s="93">
        <f>'C&amp;YP'!Q46</f>
        <v>0</v>
      </c>
    </row>
    <row r="47" spans="1:99" x14ac:dyDescent="0.25">
      <c r="A47" s="43">
        <f>'C&amp;YP'!A47</f>
        <v>0</v>
      </c>
      <c r="B47" s="43">
        <f>'C&amp;YP'!B47</f>
        <v>0</v>
      </c>
      <c r="C47" s="44">
        <f>'C&amp;YP'!C47</f>
        <v>0</v>
      </c>
      <c r="D47" s="43">
        <f>'C&amp;YP'!E47</f>
        <v>0</v>
      </c>
      <c r="E47" s="43">
        <f>'C&amp;YP'!F47</f>
        <v>0</v>
      </c>
      <c r="F47" s="44">
        <f>'C&amp;YP'!H47</f>
        <v>0</v>
      </c>
      <c r="G47" s="44">
        <f>'C&amp;YP'!N47</f>
        <v>0</v>
      </c>
      <c r="H47" s="93"/>
      <c r="I47" s="93"/>
      <c r="J47" s="93"/>
      <c r="K47" s="93"/>
      <c r="L47" s="93"/>
      <c r="M47" s="93"/>
      <c r="N47" s="93"/>
      <c r="O47" s="93"/>
      <c r="P47" s="93"/>
      <c r="Q47" s="93"/>
      <c r="R47" s="93"/>
      <c r="S47" s="93"/>
      <c r="T47" s="93"/>
      <c r="U47" s="93"/>
      <c r="V47" s="93"/>
      <c r="W47" s="93">
        <f t="shared" si="0"/>
        <v>0</v>
      </c>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f t="shared" si="1"/>
        <v>0</v>
      </c>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f t="shared" si="2"/>
        <v>0</v>
      </c>
      <c r="CD47" s="93"/>
      <c r="CE47" s="93"/>
      <c r="CF47" s="93"/>
      <c r="CG47" s="93"/>
      <c r="CH47" s="93"/>
      <c r="CI47" s="93"/>
      <c r="CJ47" s="93"/>
      <c r="CK47" s="93"/>
      <c r="CL47" s="93"/>
      <c r="CM47" s="93"/>
      <c r="CN47" s="93"/>
      <c r="CO47" s="93"/>
      <c r="CP47" s="93"/>
      <c r="CQ47" s="93"/>
      <c r="CR47" s="93"/>
      <c r="CS47" s="93"/>
      <c r="CT47" s="93"/>
      <c r="CU47" s="93">
        <f>'C&amp;YP'!Q47</f>
        <v>0</v>
      </c>
    </row>
    <row r="48" spans="1:99" x14ac:dyDescent="0.25">
      <c r="A48" s="43">
        <f>'C&amp;YP'!A48</f>
        <v>0</v>
      </c>
      <c r="B48" s="43">
        <f>'C&amp;YP'!B48</f>
        <v>0</v>
      </c>
      <c r="C48" s="44">
        <f>'C&amp;YP'!C48</f>
        <v>0</v>
      </c>
      <c r="D48" s="43">
        <f>'C&amp;YP'!E48</f>
        <v>0</v>
      </c>
      <c r="E48" s="43">
        <f>'C&amp;YP'!F48</f>
        <v>0</v>
      </c>
      <c r="F48" s="44">
        <f>'C&amp;YP'!H48</f>
        <v>0</v>
      </c>
      <c r="G48" s="44">
        <f>'C&amp;YP'!N48</f>
        <v>0</v>
      </c>
      <c r="H48" s="93"/>
      <c r="I48" s="93"/>
      <c r="J48" s="93"/>
      <c r="K48" s="93"/>
      <c r="L48" s="93"/>
      <c r="M48" s="93"/>
      <c r="N48" s="93"/>
      <c r="O48" s="93"/>
      <c r="P48" s="93"/>
      <c r="Q48" s="93"/>
      <c r="R48" s="93"/>
      <c r="S48" s="93"/>
      <c r="T48" s="93"/>
      <c r="U48" s="93"/>
      <c r="V48" s="93"/>
      <c r="W48" s="93">
        <f t="shared" si="0"/>
        <v>0</v>
      </c>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f t="shared" si="1"/>
        <v>0</v>
      </c>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f t="shared" si="2"/>
        <v>0</v>
      </c>
      <c r="CD48" s="93"/>
      <c r="CE48" s="93"/>
      <c r="CF48" s="93"/>
      <c r="CG48" s="93"/>
      <c r="CH48" s="93"/>
      <c r="CI48" s="93"/>
      <c r="CJ48" s="93"/>
      <c r="CK48" s="93"/>
      <c r="CL48" s="93"/>
      <c r="CM48" s="93"/>
      <c r="CN48" s="93"/>
      <c r="CO48" s="93"/>
      <c r="CP48" s="93"/>
      <c r="CQ48" s="93"/>
      <c r="CR48" s="93"/>
      <c r="CS48" s="93"/>
      <c r="CT48" s="93"/>
      <c r="CU48" s="93">
        <f>'C&amp;YP'!Q48</f>
        <v>0</v>
      </c>
    </row>
    <row r="49" spans="1:99" x14ac:dyDescent="0.25">
      <c r="A49" s="43">
        <f>'C&amp;YP'!A49</f>
        <v>0</v>
      </c>
      <c r="B49" s="43">
        <f>'C&amp;YP'!B49</f>
        <v>0</v>
      </c>
      <c r="C49" s="44">
        <f>'C&amp;YP'!C49</f>
        <v>0</v>
      </c>
      <c r="D49" s="43">
        <f>'C&amp;YP'!E49</f>
        <v>0</v>
      </c>
      <c r="E49" s="43">
        <f>'C&amp;YP'!F49</f>
        <v>0</v>
      </c>
      <c r="F49" s="44">
        <f>'C&amp;YP'!H49</f>
        <v>0</v>
      </c>
      <c r="G49" s="44">
        <f>'C&amp;YP'!N49</f>
        <v>0</v>
      </c>
      <c r="H49" s="93"/>
      <c r="I49" s="93"/>
      <c r="J49" s="93"/>
      <c r="K49" s="93"/>
      <c r="L49" s="93"/>
      <c r="M49" s="93"/>
      <c r="N49" s="93"/>
      <c r="O49" s="93"/>
      <c r="P49" s="93"/>
      <c r="Q49" s="93"/>
      <c r="R49" s="93"/>
      <c r="S49" s="93"/>
      <c r="T49" s="93"/>
      <c r="U49" s="93"/>
      <c r="V49" s="93"/>
      <c r="W49" s="93">
        <f t="shared" si="0"/>
        <v>0</v>
      </c>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f t="shared" si="1"/>
        <v>0</v>
      </c>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f t="shared" si="2"/>
        <v>0</v>
      </c>
      <c r="CD49" s="93"/>
      <c r="CE49" s="93"/>
      <c r="CF49" s="93"/>
      <c r="CG49" s="93"/>
      <c r="CH49" s="93"/>
      <c r="CI49" s="93"/>
      <c r="CJ49" s="93"/>
      <c r="CK49" s="93"/>
      <c r="CL49" s="93"/>
      <c r="CM49" s="93"/>
      <c r="CN49" s="93"/>
      <c r="CO49" s="93"/>
      <c r="CP49" s="93"/>
      <c r="CQ49" s="93"/>
      <c r="CR49" s="93"/>
      <c r="CS49" s="93"/>
      <c r="CT49" s="93"/>
      <c r="CU49" s="93">
        <f>'C&amp;YP'!Q49</f>
        <v>0</v>
      </c>
    </row>
    <row r="50" spans="1:99" x14ac:dyDescent="0.25">
      <c r="A50" s="43">
        <f>'C&amp;YP'!A50</f>
        <v>0</v>
      </c>
      <c r="B50" s="43">
        <f>'C&amp;YP'!B50</f>
        <v>0</v>
      </c>
      <c r="C50" s="44">
        <f>'C&amp;YP'!C50</f>
        <v>0</v>
      </c>
      <c r="D50" s="43">
        <f>'C&amp;YP'!E50</f>
        <v>0</v>
      </c>
      <c r="E50" s="43">
        <f>'C&amp;YP'!F50</f>
        <v>0</v>
      </c>
      <c r="F50" s="44">
        <f>'C&amp;YP'!H50</f>
        <v>0</v>
      </c>
      <c r="G50" s="44">
        <f>'C&amp;YP'!N50</f>
        <v>0</v>
      </c>
      <c r="H50" s="93"/>
      <c r="I50" s="93"/>
      <c r="J50" s="93"/>
      <c r="K50" s="93"/>
      <c r="L50" s="93"/>
      <c r="M50" s="93"/>
      <c r="N50" s="93"/>
      <c r="O50" s="93"/>
      <c r="P50" s="93"/>
      <c r="Q50" s="93"/>
      <c r="R50" s="93"/>
      <c r="S50" s="93"/>
      <c r="T50" s="93"/>
      <c r="U50" s="93"/>
      <c r="V50" s="93"/>
      <c r="W50" s="93">
        <f t="shared" si="0"/>
        <v>0</v>
      </c>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f t="shared" si="1"/>
        <v>0</v>
      </c>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f t="shared" si="2"/>
        <v>0</v>
      </c>
      <c r="CD50" s="93"/>
      <c r="CE50" s="93"/>
      <c r="CF50" s="93"/>
      <c r="CG50" s="93"/>
      <c r="CH50" s="93"/>
      <c r="CI50" s="93"/>
      <c r="CJ50" s="93"/>
      <c r="CK50" s="93"/>
      <c r="CL50" s="93"/>
      <c r="CM50" s="93"/>
      <c r="CN50" s="93"/>
      <c r="CO50" s="93"/>
      <c r="CP50" s="93"/>
      <c r="CQ50" s="93"/>
      <c r="CR50" s="93"/>
      <c r="CS50" s="93"/>
      <c r="CT50" s="93"/>
      <c r="CU50" s="93">
        <f>'C&amp;YP'!Q50</f>
        <v>0</v>
      </c>
    </row>
    <row r="51" spans="1:99" x14ac:dyDescent="0.25">
      <c r="A51" s="43">
        <f>'C&amp;YP'!A51</f>
        <v>0</v>
      </c>
      <c r="B51" s="43">
        <f>'C&amp;YP'!B51</f>
        <v>0</v>
      </c>
      <c r="C51" s="44">
        <f>'C&amp;YP'!C51</f>
        <v>0</v>
      </c>
      <c r="D51" s="43">
        <f>'C&amp;YP'!E51</f>
        <v>0</v>
      </c>
      <c r="E51" s="43">
        <f>'C&amp;YP'!F51</f>
        <v>0</v>
      </c>
      <c r="F51" s="44">
        <f>'C&amp;YP'!H51</f>
        <v>0</v>
      </c>
      <c r="G51" s="44">
        <f>'C&amp;YP'!N51</f>
        <v>0</v>
      </c>
      <c r="H51" s="93"/>
      <c r="I51" s="93"/>
      <c r="J51" s="93"/>
      <c r="K51" s="93"/>
      <c r="L51" s="93"/>
      <c r="M51" s="93"/>
      <c r="N51" s="93"/>
      <c r="O51" s="93"/>
      <c r="P51" s="93"/>
      <c r="Q51" s="93"/>
      <c r="R51" s="93"/>
      <c r="S51" s="93"/>
      <c r="T51" s="93"/>
      <c r="U51" s="93"/>
      <c r="V51" s="93"/>
      <c r="W51" s="93">
        <f t="shared" si="0"/>
        <v>0</v>
      </c>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f t="shared" si="1"/>
        <v>0</v>
      </c>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f t="shared" si="2"/>
        <v>0</v>
      </c>
      <c r="CD51" s="93"/>
      <c r="CE51" s="93"/>
      <c r="CF51" s="93"/>
      <c r="CG51" s="93"/>
      <c r="CH51" s="93"/>
      <c r="CI51" s="93"/>
      <c r="CJ51" s="93"/>
      <c r="CK51" s="93"/>
      <c r="CL51" s="93"/>
      <c r="CM51" s="93"/>
      <c r="CN51" s="93"/>
      <c r="CO51" s="93"/>
      <c r="CP51" s="93"/>
      <c r="CQ51" s="93"/>
      <c r="CR51" s="93"/>
      <c r="CS51" s="93"/>
      <c r="CT51" s="93"/>
      <c r="CU51" s="93">
        <f>'C&amp;YP'!Q51</f>
        <v>0</v>
      </c>
    </row>
    <row r="52" spans="1:99" x14ac:dyDescent="0.25">
      <c r="A52" s="43">
        <f>'C&amp;YP'!A52</f>
        <v>0</v>
      </c>
      <c r="B52" s="43">
        <f>'C&amp;YP'!B52</f>
        <v>0</v>
      </c>
      <c r="C52" s="44">
        <f>'C&amp;YP'!C52</f>
        <v>0</v>
      </c>
      <c r="D52" s="43">
        <f>'C&amp;YP'!E52</f>
        <v>0</v>
      </c>
      <c r="E52" s="43">
        <f>'C&amp;YP'!F52</f>
        <v>0</v>
      </c>
      <c r="F52" s="44">
        <f>'C&amp;YP'!H52</f>
        <v>0</v>
      </c>
      <c r="G52" s="44">
        <f>'C&amp;YP'!N52</f>
        <v>0</v>
      </c>
      <c r="H52" s="93"/>
      <c r="I52" s="93"/>
      <c r="J52" s="93"/>
      <c r="K52" s="93"/>
      <c r="L52" s="93"/>
      <c r="M52" s="93"/>
      <c r="N52" s="93"/>
      <c r="O52" s="93"/>
      <c r="P52" s="93"/>
      <c r="Q52" s="93"/>
      <c r="R52" s="93"/>
      <c r="S52" s="93"/>
      <c r="T52" s="93"/>
      <c r="U52" s="93"/>
      <c r="V52" s="93"/>
      <c r="W52" s="93">
        <f t="shared" si="0"/>
        <v>0</v>
      </c>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f t="shared" si="1"/>
        <v>0</v>
      </c>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f t="shared" si="2"/>
        <v>0</v>
      </c>
      <c r="CD52" s="93"/>
      <c r="CE52" s="93"/>
      <c r="CF52" s="93"/>
      <c r="CG52" s="93"/>
      <c r="CH52" s="93"/>
      <c r="CI52" s="93"/>
      <c r="CJ52" s="93"/>
      <c r="CK52" s="93"/>
      <c r="CL52" s="93"/>
      <c r="CM52" s="93"/>
      <c r="CN52" s="93"/>
      <c r="CO52" s="93"/>
      <c r="CP52" s="93"/>
      <c r="CQ52" s="93"/>
      <c r="CR52" s="93"/>
      <c r="CS52" s="93"/>
      <c r="CT52" s="93"/>
      <c r="CU52" s="93">
        <f>'C&amp;YP'!Q52</f>
        <v>0</v>
      </c>
    </row>
    <row r="53" spans="1:99" x14ac:dyDescent="0.25">
      <c r="A53" s="43">
        <f>'C&amp;YP'!A53</f>
        <v>0</v>
      </c>
      <c r="B53" s="43">
        <f>'C&amp;YP'!B53</f>
        <v>0</v>
      </c>
      <c r="C53" s="44">
        <f>'C&amp;YP'!C53</f>
        <v>0</v>
      </c>
      <c r="D53" s="43">
        <f>'C&amp;YP'!E53</f>
        <v>0</v>
      </c>
      <c r="E53" s="43">
        <f>'C&amp;YP'!F53</f>
        <v>0</v>
      </c>
      <c r="F53" s="44">
        <f>'C&amp;YP'!H53</f>
        <v>0</v>
      </c>
      <c r="G53" s="44">
        <f>'C&amp;YP'!N53</f>
        <v>0</v>
      </c>
      <c r="H53" s="93"/>
      <c r="I53" s="93"/>
      <c r="J53" s="93"/>
      <c r="K53" s="93"/>
      <c r="L53" s="93"/>
      <c r="M53" s="93"/>
      <c r="N53" s="93"/>
      <c r="O53" s="93"/>
      <c r="P53" s="93"/>
      <c r="Q53" s="93"/>
      <c r="R53" s="93"/>
      <c r="S53" s="93"/>
      <c r="T53" s="93"/>
      <c r="U53" s="93"/>
      <c r="V53" s="93"/>
      <c r="W53" s="93">
        <f t="shared" si="0"/>
        <v>0</v>
      </c>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f t="shared" si="1"/>
        <v>0</v>
      </c>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f t="shared" si="2"/>
        <v>0</v>
      </c>
      <c r="CD53" s="93"/>
      <c r="CE53" s="93"/>
      <c r="CF53" s="93"/>
      <c r="CG53" s="93"/>
      <c r="CH53" s="93"/>
      <c r="CI53" s="93"/>
      <c r="CJ53" s="93"/>
      <c r="CK53" s="93"/>
      <c r="CL53" s="93"/>
      <c r="CM53" s="93"/>
      <c r="CN53" s="93"/>
      <c r="CO53" s="93"/>
      <c r="CP53" s="93"/>
      <c r="CQ53" s="93"/>
      <c r="CR53" s="93"/>
      <c r="CS53" s="93"/>
      <c r="CT53" s="93"/>
      <c r="CU53" s="93">
        <f>'C&amp;YP'!Q53</f>
        <v>0</v>
      </c>
    </row>
    <row r="54" spans="1:99" x14ac:dyDescent="0.25">
      <c r="A54" s="43">
        <f>'C&amp;YP'!A54</f>
        <v>0</v>
      </c>
      <c r="B54" s="43">
        <f>'C&amp;YP'!B54</f>
        <v>0</v>
      </c>
      <c r="C54" s="44">
        <f>'C&amp;YP'!C54</f>
        <v>0</v>
      </c>
      <c r="D54" s="43">
        <f>'C&amp;YP'!E54</f>
        <v>0</v>
      </c>
      <c r="E54" s="43">
        <f>'C&amp;YP'!F54</f>
        <v>0</v>
      </c>
      <c r="F54" s="44">
        <f>'C&amp;YP'!H54</f>
        <v>0</v>
      </c>
      <c r="G54" s="44">
        <f>'C&amp;YP'!N54</f>
        <v>0</v>
      </c>
      <c r="H54" s="93"/>
      <c r="I54" s="93"/>
      <c r="J54" s="93"/>
      <c r="K54" s="93"/>
      <c r="L54" s="93"/>
      <c r="M54" s="93"/>
      <c r="N54" s="93"/>
      <c r="O54" s="93"/>
      <c r="P54" s="93"/>
      <c r="Q54" s="93"/>
      <c r="R54" s="93"/>
      <c r="S54" s="93"/>
      <c r="T54" s="93"/>
      <c r="U54" s="93"/>
      <c r="V54" s="93"/>
      <c r="W54" s="93">
        <f t="shared" si="0"/>
        <v>0</v>
      </c>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f t="shared" si="1"/>
        <v>0</v>
      </c>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f t="shared" si="2"/>
        <v>0</v>
      </c>
      <c r="CD54" s="93"/>
      <c r="CE54" s="93"/>
      <c r="CF54" s="93"/>
      <c r="CG54" s="93"/>
      <c r="CH54" s="93"/>
      <c r="CI54" s="93"/>
      <c r="CJ54" s="93"/>
      <c r="CK54" s="93"/>
      <c r="CL54" s="93"/>
      <c r="CM54" s="93"/>
      <c r="CN54" s="93"/>
      <c r="CO54" s="93"/>
      <c r="CP54" s="93"/>
      <c r="CQ54" s="93"/>
      <c r="CR54" s="93"/>
      <c r="CS54" s="93"/>
      <c r="CT54" s="93"/>
      <c r="CU54" s="93">
        <f>'C&amp;YP'!Q54</f>
        <v>0</v>
      </c>
    </row>
    <row r="55" spans="1:99" x14ac:dyDescent="0.25">
      <c r="A55" s="43">
        <f>'C&amp;YP'!A55</f>
        <v>0</v>
      </c>
      <c r="B55" s="43">
        <f>'C&amp;YP'!B55</f>
        <v>0</v>
      </c>
      <c r="C55" s="44">
        <f>'C&amp;YP'!C55</f>
        <v>0</v>
      </c>
      <c r="D55" s="43">
        <f>'C&amp;YP'!E55</f>
        <v>0</v>
      </c>
      <c r="E55" s="43">
        <f>'C&amp;YP'!F55</f>
        <v>0</v>
      </c>
      <c r="F55" s="44">
        <f>'C&amp;YP'!H55</f>
        <v>0</v>
      </c>
      <c r="G55" s="44">
        <f>'C&amp;YP'!N55</f>
        <v>0</v>
      </c>
      <c r="H55" s="93"/>
      <c r="I55" s="93"/>
      <c r="J55" s="93"/>
      <c r="K55" s="93"/>
      <c r="L55" s="93"/>
      <c r="M55" s="93"/>
      <c r="N55" s="93"/>
      <c r="O55" s="93"/>
      <c r="P55" s="93"/>
      <c r="Q55" s="93"/>
      <c r="R55" s="93"/>
      <c r="S55" s="93"/>
      <c r="T55" s="93"/>
      <c r="U55" s="93"/>
      <c r="V55" s="93"/>
      <c r="W55" s="93">
        <f t="shared" si="0"/>
        <v>0</v>
      </c>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f t="shared" si="1"/>
        <v>0</v>
      </c>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f t="shared" si="2"/>
        <v>0</v>
      </c>
      <c r="CD55" s="93"/>
      <c r="CE55" s="93"/>
      <c r="CF55" s="93"/>
      <c r="CG55" s="93"/>
      <c r="CH55" s="93"/>
      <c r="CI55" s="93"/>
      <c r="CJ55" s="93"/>
      <c r="CK55" s="93"/>
      <c r="CL55" s="93"/>
      <c r="CM55" s="93"/>
      <c r="CN55" s="93"/>
      <c r="CO55" s="93"/>
      <c r="CP55" s="93"/>
      <c r="CQ55" s="93"/>
      <c r="CR55" s="93"/>
      <c r="CS55" s="93"/>
      <c r="CT55" s="93"/>
      <c r="CU55" s="93">
        <f>'C&amp;YP'!Q55</f>
        <v>0</v>
      </c>
    </row>
    <row r="56" spans="1:99" x14ac:dyDescent="0.25">
      <c r="A56" s="43">
        <f>'C&amp;YP'!A62</f>
        <v>0</v>
      </c>
      <c r="B56" s="43">
        <f>'C&amp;YP'!B62</f>
        <v>0</v>
      </c>
      <c r="C56" s="44">
        <f>'C&amp;YP'!C62</f>
        <v>0</v>
      </c>
      <c r="D56" s="43">
        <f>'C&amp;YP'!E62</f>
        <v>0</v>
      </c>
      <c r="E56" s="43">
        <f>'C&amp;YP'!F62</f>
        <v>0</v>
      </c>
      <c r="F56" s="44">
        <f>'C&amp;YP'!H62</f>
        <v>0</v>
      </c>
      <c r="G56" s="44">
        <f>'C&amp;YP'!N62</f>
        <v>0</v>
      </c>
      <c r="H56" s="93"/>
      <c r="I56" s="93"/>
      <c r="J56" s="93"/>
      <c r="K56" s="93"/>
      <c r="L56" s="93"/>
      <c r="M56" s="93"/>
      <c r="N56" s="93"/>
      <c r="O56" s="93"/>
      <c r="P56" s="93"/>
      <c r="Q56" s="93"/>
      <c r="R56" s="93"/>
      <c r="S56" s="93"/>
      <c r="T56" s="93"/>
      <c r="U56" s="93"/>
      <c r="V56" s="93"/>
      <c r="W56" s="93">
        <f t="shared" si="0"/>
        <v>0</v>
      </c>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f t="shared" si="1"/>
        <v>0</v>
      </c>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f t="shared" si="2"/>
        <v>0</v>
      </c>
      <c r="CD56" s="93"/>
      <c r="CE56" s="93"/>
      <c r="CF56" s="93"/>
      <c r="CG56" s="93"/>
      <c r="CH56" s="93"/>
      <c r="CI56" s="93"/>
      <c r="CJ56" s="93"/>
      <c r="CK56" s="93"/>
      <c r="CL56" s="93"/>
      <c r="CM56" s="93"/>
      <c r="CN56" s="93"/>
      <c r="CO56" s="93"/>
      <c r="CP56" s="93"/>
      <c r="CQ56" s="93"/>
      <c r="CR56" s="93"/>
      <c r="CS56" s="93"/>
      <c r="CT56" s="93"/>
      <c r="CU56" s="93">
        <f>'C&amp;YP'!Q56</f>
        <v>0</v>
      </c>
    </row>
    <row r="57" spans="1:99" x14ac:dyDescent="0.25">
      <c r="A57" s="43">
        <f>'C&amp;YP'!A67</f>
        <v>0</v>
      </c>
      <c r="B57" s="43">
        <f>'C&amp;YP'!B67</f>
        <v>0</v>
      </c>
      <c r="C57" s="44">
        <f>'C&amp;YP'!C67</f>
        <v>0</v>
      </c>
      <c r="D57" s="43">
        <f>'C&amp;YP'!E67</f>
        <v>0</v>
      </c>
      <c r="E57" s="43">
        <f>'C&amp;YP'!F67</f>
        <v>0</v>
      </c>
      <c r="F57" s="44">
        <f>'C&amp;YP'!H67</f>
        <v>0</v>
      </c>
      <c r="G57" s="44">
        <f>'C&amp;YP'!N67</f>
        <v>0</v>
      </c>
      <c r="H57" s="93"/>
      <c r="I57" s="93"/>
      <c r="J57" s="93"/>
      <c r="K57" s="93"/>
      <c r="L57" s="93"/>
      <c r="M57" s="93"/>
      <c r="N57" s="93"/>
      <c r="O57" s="93"/>
      <c r="P57" s="93"/>
      <c r="Q57" s="93"/>
      <c r="R57" s="93"/>
      <c r="S57" s="93"/>
      <c r="T57" s="93"/>
      <c r="U57" s="93"/>
      <c r="V57" s="93"/>
      <c r="W57" s="93">
        <f t="shared" si="0"/>
        <v>0</v>
      </c>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f t="shared" si="1"/>
        <v>0</v>
      </c>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f t="shared" si="2"/>
        <v>0</v>
      </c>
      <c r="CD57" s="93"/>
      <c r="CE57" s="93"/>
      <c r="CF57" s="93"/>
      <c r="CG57" s="93"/>
      <c r="CH57" s="93"/>
      <c r="CI57" s="93"/>
      <c r="CJ57" s="93"/>
      <c r="CK57" s="93"/>
      <c r="CL57" s="93"/>
      <c r="CM57" s="93"/>
      <c r="CN57" s="93"/>
      <c r="CO57" s="93"/>
      <c r="CP57" s="93"/>
      <c r="CQ57" s="93"/>
      <c r="CR57" s="93"/>
      <c r="CS57" s="93"/>
      <c r="CT57" s="93"/>
      <c r="CU57" s="93">
        <f>'C&amp;YP'!Q57</f>
        <v>0</v>
      </c>
    </row>
    <row r="58" spans="1:99" x14ac:dyDescent="0.25">
      <c r="A58" s="43">
        <f>'C&amp;YP'!A68</f>
        <v>0</v>
      </c>
      <c r="B58" s="43">
        <f>'C&amp;YP'!B68</f>
        <v>0</v>
      </c>
      <c r="C58" s="44">
        <f>'C&amp;YP'!C68</f>
        <v>0</v>
      </c>
      <c r="D58" s="43">
        <f>'C&amp;YP'!E68</f>
        <v>0</v>
      </c>
      <c r="E58" s="43">
        <f>'C&amp;YP'!F68</f>
        <v>0</v>
      </c>
      <c r="F58" s="44">
        <f>'C&amp;YP'!H68</f>
        <v>0</v>
      </c>
      <c r="G58" s="44">
        <f>'C&amp;YP'!N68</f>
        <v>0</v>
      </c>
      <c r="H58" s="93"/>
      <c r="I58" s="93"/>
      <c r="J58" s="93"/>
      <c r="K58" s="93"/>
      <c r="L58" s="93"/>
      <c r="M58" s="93"/>
      <c r="N58" s="93"/>
      <c r="O58" s="93"/>
      <c r="P58" s="93"/>
      <c r="Q58" s="93"/>
      <c r="R58" s="93"/>
      <c r="S58" s="93"/>
      <c r="T58" s="93"/>
      <c r="U58" s="93"/>
      <c r="V58" s="93"/>
      <c r="W58" s="93">
        <f t="shared" si="0"/>
        <v>0</v>
      </c>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f t="shared" si="1"/>
        <v>0</v>
      </c>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f t="shared" si="2"/>
        <v>0</v>
      </c>
      <c r="CD58" s="93"/>
      <c r="CE58" s="93"/>
      <c r="CF58" s="93"/>
      <c r="CG58" s="93"/>
      <c r="CH58" s="93"/>
      <c r="CI58" s="93"/>
      <c r="CJ58" s="93"/>
      <c r="CK58" s="93"/>
      <c r="CL58" s="93"/>
      <c r="CM58" s="93"/>
      <c r="CN58" s="93"/>
      <c r="CO58" s="93"/>
      <c r="CP58" s="93"/>
      <c r="CQ58" s="93"/>
      <c r="CR58" s="93"/>
      <c r="CS58" s="93"/>
      <c r="CT58" s="93"/>
      <c r="CU58" s="93">
        <f>'C&amp;YP'!Q58</f>
        <v>0</v>
      </c>
    </row>
    <row r="59" spans="1:99" x14ac:dyDescent="0.25">
      <c r="A59" s="43">
        <f>'C&amp;YP'!A69</f>
        <v>0</v>
      </c>
      <c r="B59" s="43">
        <f>'C&amp;YP'!B69</f>
        <v>0</v>
      </c>
      <c r="C59" s="44">
        <f>'C&amp;YP'!C69</f>
        <v>0</v>
      </c>
      <c r="D59" s="43">
        <f>'C&amp;YP'!E69</f>
        <v>0</v>
      </c>
      <c r="E59" s="43">
        <f>'C&amp;YP'!F69</f>
        <v>0</v>
      </c>
      <c r="F59" s="44">
        <f>'C&amp;YP'!H69</f>
        <v>0</v>
      </c>
      <c r="G59" s="44">
        <f>'C&amp;YP'!N69</f>
        <v>0</v>
      </c>
      <c r="H59" s="93"/>
      <c r="I59" s="93"/>
      <c r="J59" s="93"/>
      <c r="K59" s="93"/>
      <c r="L59" s="93"/>
      <c r="M59" s="93"/>
      <c r="N59" s="93"/>
      <c r="O59" s="93"/>
      <c r="P59" s="93"/>
      <c r="Q59" s="93"/>
      <c r="R59" s="93"/>
      <c r="S59" s="93"/>
      <c r="T59" s="93"/>
      <c r="U59" s="93"/>
      <c r="V59" s="93"/>
      <c r="W59" s="93">
        <f t="shared" si="0"/>
        <v>0</v>
      </c>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f t="shared" si="1"/>
        <v>0</v>
      </c>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f t="shared" si="2"/>
        <v>0</v>
      </c>
      <c r="CD59" s="93"/>
      <c r="CE59" s="93"/>
      <c r="CF59" s="93"/>
      <c r="CG59" s="93"/>
      <c r="CH59" s="93"/>
      <c r="CI59" s="93"/>
      <c r="CJ59" s="93"/>
      <c r="CK59" s="93"/>
      <c r="CL59" s="93"/>
      <c r="CM59" s="93"/>
      <c r="CN59" s="93"/>
      <c r="CO59" s="93"/>
      <c r="CP59" s="93"/>
      <c r="CQ59" s="93"/>
      <c r="CR59" s="93"/>
      <c r="CS59" s="93"/>
      <c r="CT59" s="93"/>
      <c r="CU59" s="93">
        <f>'C&amp;YP'!Q59</f>
        <v>0</v>
      </c>
    </row>
    <row r="60" spans="1:99" x14ac:dyDescent="0.25">
      <c r="A60" s="43" t="str">
        <f>'C&amp;YP'!A70</f>
        <v>Total</v>
      </c>
      <c r="B60" s="43">
        <f>'C&amp;YP'!B70</f>
        <v>0</v>
      </c>
      <c r="C60" s="44">
        <f>'C&amp;YP'!C70</f>
        <v>0</v>
      </c>
      <c r="D60" s="43">
        <f>'C&amp;YP'!E70</f>
        <v>0</v>
      </c>
      <c r="E60" s="43">
        <f>'C&amp;YP'!F70</f>
        <v>0</v>
      </c>
      <c r="F60" s="44">
        <f>'C&amp;YP'!H70</f>
        <v>0</v>
      </c>
      <c r="G60" s="44">
        <f>'C&amp;YP'!N70</f>
        <v>0</v>
      </c>
      <c r="H60" s="93"/>
      <c r="I60" s="93"/>
      <c r="J60" s="93"/>
      <c r="K60" s="93"/>
      <c r="L60" s="93"/>
      <c r="M60" s="93"/>
      <c r="N60" s="93"/>
      <c r="O60" s="93"/>
      <c r="P60" s="93"/>
      <c r="Q60" s="93"/>
      <c r="R60" s="93"/>
      <c r="S60" s="93"/>
      <c r="T60" s="93"/>
      <c r="U60" s="93"/>
      <c r="V60" s="93"/>
      <c r="W60" s="93">
        <f t="shared" si="0"/>
        <v>0</v>
      </c>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f t="shared" si="1"/>
        <v>0</v>
      </c>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f t="shared" si="2"/>
        <v>0</v>
      </c>
      <c r="CD60" s="93"/>
      <c r="CE60" s="93"/>
      <c r="CF60" s="93"/>
      <c r="CG60" s="93"/>
      <c r="CH60" s="93"/>
      <c r="CI60" s="93"/>
      <c r="CJ60" s="93"/>
      <c r="CK60" s="93"/>
      <c r="CL60" s="93"/>
      <c r="CM60" s="93"/>
      <c r="CN60" s="93"/>
      <c r="CO60" s="93"/>
      <c r="CP60" s="93"/>
      <c r="CQ60" s="93"/>
      <c r="CR60" s="93"/>
      <c r="CS60" s="93"/>
      <c r="CT60" s="93"/>
      <c r="CU60" s="93">
        <f>'C&amp;YP'!Q60</f>
        <v>0</v>
      </c>
    </row>
    <row r="61" spans="1:99" x14ac:dyDescent="0.25">
      <c r="A61" s="43">
        <f>'C&amp;YP'!A71</f>
        <v>0</v>
      </c>
      <c r="B61" s="43">
        <f>'C&amp;YP'!B71</f>
        <v>0</v>
      </c>
      <c r="C61" s="44">
        <f>'C&amp;YP'!C71</f>
        <v>0</v>
      </c>
      <c r="D61" s="43">
        <f>'C&amp;YP'!E71</f>
        <v>0</v>
      </c>
      <c r="E61" s="43">
        <f>'C&amp;YP'!F71</f>
        <v>0</v>
      </c>
      <c r="F61" s="44">
        <f>'C&amp;YP'!H71</f>
        <v>0</v>
      </c>
      <c r="G61" s="44">
        <f>'C&amp;YP'!N71</f>
        <v>0</v>
      </c>
      <c r="H61" s="93"/>
      <c r="I61" s="93"/>
      <c r="J61" s="93"/>
      <c r="K61" s="93"/>
      <c r="L61" s="93"/>
      <c r="M61" s="93"/>
      <c r="N61" s="93"/>
      <c r="O61" s="93"/>
      <c r="P61" s="93"/>
      <c r="Q61" s="93"/>
      <c r="R61" s="93"/>
      <c r="S61" s="93"/>
      <c r="T61" s="93"/>
      <c r="U61" s="93"/>
      <c r="V61" s="93"/>
      <c r="W61" s="93">
        <f t="shared" si="0"/>
        <v>0</v>
      </c>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f t="shared" si="1"/>
        <v>0</v>
      </c>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f t="shared" si="2"/>
        <v>0</v>
      </c>
      <c r="CD61" s="93"/>
      <c r="CE61" s="93"/>
      <c r="CF61" s="93"/>
      <c r="CG61" s="93"/>
      <c r="CH61" s="93"/>
      <c r="CI61" s="93"/>
      <c r="CJ61" s="93"/>
      <c r="CK61" s="93"/>
      <c r="CL61" s="93"/>
      <c r="CM61" s="93"/>
      <c r="CN61" s="93"/>
      <c r="CO61" s="93"/>
      <c r="CP61" s="93"/>
      <c r="CQ61" s="93"/>
      <c r="CR61" s="93"/>
      <c r="CS61" s="93"/>
      <c r="CT61" s="93"/>
      <c r="CU61" s="93">
        <f>'C&amp;YP'!Q61</f>
        <v>0</v>
      </c>
    </row>
    <row r="62" spans="1:99" x14ac:dyDescent="0.25">
      <c r="A62" s="43">
        <f>'C&amp;YP'!A72</f>
        <v>0</v>
      </c>
      <c r="B62" s="43">
        <f>'C&amp;YP'!B72</f>
        <v>0</v>
      </c>
      <c r="C62" s="44">
        <f>'C&amp;YP'!C72</f>
        <v>0</v>
      </c>
      <c r="D62" s="43">
        <f>'C&amp;YP'!E72</f>
        <v>0</v>
      </c>
      <c r="E62" s="43">
        <f>'C&amp;YP'!F72</f>
        <v>0</v>
      </c>
      <c r="F62" s="44">
        <f>'C&amp;YP'!H72</f>
        <v>0</v>
      </c>
      <c r="G62" s="44">
        <f>'C&amp;YP'!N72</f>
        <v>0</v>
      </c>
      <c r="H62" s="93"/>
      <c r="I62" s="93"/>
      <c r="J62" s="93"/>
      <c r="K62" s="93"/>
      <c r="L62" s="93"/>
      <c r="M62" s="93"/>
      <c r="N62" s="93"/>
      <c r="O62" s="93"/>
      <c r="P62" s="93"/>
      <c r="Q62" s="93"/>
      <c r="R62" s="93"/>
      <c r="S62" s="93"/>
      <c r="T62" s="93"/>
      <c r="U62" s="93"/>
      <c r="V62" s="93"/>
      <c r="W62" s="93">
        <f t="shared" si="0"/>
        <v>0</v>
      </c>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f t="shared" si="1"/>
        <v>0</v>
      </c>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f t="shared" si="2"/>
        <v>0</v>
      </c>
      <c r="CD62" s="93"/>
      <c r="CE62" s="93"/>
      <c r="CF62" s="93"/>
      <c r="CG62" s="93"/>
      <c r="CH62" s="93"/>
      <c r="CI62" s="93"/>
      <c r="CJ62" s="93"/>
      <c r="CK62" s="93"/>
      <c r="CL62" s="93"/>
      <c r="CM62" s="93"/>
      <c r="CN62" s="93"/>
      <c r="CO62" s="93"/>
      <c r="CP62" s="93"/>
      <c r="CQ62" s="93"/>
      <c r="CR62" s="93"/>
      <c r="CS62" s="93"/>
      <c r="CT62" s="93"/>
      <c r="CU62" s="93">
        <f>'C&amp;YP'!Q62</f>
        <v>0</v>
      </c>
    </row>
    <row r="63" spans="1:99" x14ac:dyDescent="0.25">
      <c r="A63" s="43">
        <f>'C&amp;YP'!A73</f>
        <v>0</v>
      </c>
      <c r="B63" s="43">
        <f>'C&amp;YP'!B73</f>
        <v>0</v>
      </c>
      <c r="C63" s="44">
        <f>'C&amp;YP'!C73</f>
        <v>0</v>
      </c>
      <c r="D63" s="43">
        <f>'C&amp;YP'!E73</f>
        <v>0</v>
      </c>
      <c r="E63" s="43">
        <f>'C&amp;YP'!F73</f>
        <v>0</v>
      </c>
      <c r="F63" s="44">
        <f>'C&amp;YP'!H73</f>
        <v>0</v>
      </c>
      <c r="G63" s="44">
        <f>'C&amp;YP'!N73</f>
        <v>0</v>
      </c>
      <c r="H63" s="93"/>
      <c r="I63" s="93"/>
      <c r="J63" s="93"/>
      <c r="K63" s="93"/>
      <c r="L63" s="93"/>
      <c r="M63" s="93"/>
      <c r="N63" s="93"/>
      <c r="O63" s="93"/>
      <c r="P63" s="93"/>
      <c r="Q63" s="93"/>
      <c r="R63" s="93"/>
      <c r="S63" s="93"/>
      <c r="T63" s="93"/>
      <c r="U63" s="93"/>
      <c r="V63" s="93"/>
      <c r="W63" s="93">
        <f t="shared" si="0"/>
        <v>0</v>
      </c>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f t="shared" si="1"/>
        <v>0</v>
      </c>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f t="shared" si="2"/>
        <v>0</v>
      </c>
      <c r="CD63" s="93"/>
      <c r="CE63" s="93"/>
      <c r="CF63" s="93"/>
      <c r="CG63" s="93"/>
      <c r="CH63" s="93"/>
      <c r="CI63" s="93"/>
      <c r="CJ63" s="93"/>
      <c r="CK63" s="93"/>
      <c r="CL63" s="93"/>
      <c r="CM63" s="93"/>
      <c r="CN63" s="93"/>
      <c r="CO63" s="93"/>
      <c r="CP63" s="93"/>
      <c r="CQ63" s="93"/>
      <c r="CR63" s="93"/>
      <c r="CS63" s="93"/>
      <c r="CT63" s="93"/>
      <c r="CU63" s="93">
        <f>'C&amp;YP'!Q63</f>
        <v>0</v>
      </c>
    </row>
    <row r="64" spans="1:99" x14ac:dyDescent="0.25">
      <c r="A64" s="43">
        <f>'C&amp;YP'!A74</f>
        <v>0</v>
      </c>
      <c r="B64" s="43">
        <f>'C&amp;YP'!B74</f>
        <v>0</v>
      </c>
      <c r="C64" s="44">
        <f>'C&amp;YP'!C74</f>
        <v>0</v>
      </c>
      <c r="D64" s="43">
        <f>'C&amp;YP'!E74</f>
        <v>0</v>
      </c>
      <c r="E64" s="43">
        <f>'C&amp;YP'!F74</f>
        <v>0</v>
      </c>
      <c r="F64" s="44">
        <f>'C&amp;YP'!H74</f>
        <v>0</v>
      </c>
      <c r="G64" s="44">
        <f>'C&amp;YP'!N74</f>
        <v>0</v>
      </c>
      <c r="H64" s="93"/>
      <c r="I64" s="93"/>
      <c r="J64" s="93"/>
      <c r="K64" s="93"/>
      <c r="L64" s="93"/>
      <c r="M64" s="93"/>
      <c r="N64" s="93"/>
      <c r="O64" s="93"/>
      <c r="P64" s="93"/>
      <c r="Q64" s="93"/>
      <c r="R64" s="93"/>
      <c r="S64" s="93"/>
      <c r="T64" s="93"/>
      <c r="U64" s="93"/>
      <c r="V64" s="93"/>
      <c r="W64" s="93">
        <f t="shared" si="0"/>
        <v>0</v>
      </c>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f t="shared" si="1"/>
        <v>0</v>
      </c>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f t="shared" si="2"/>
        <v>0</v>
      </c>
      <c r="CD64" s="93"/>
      <c r="CE64" s="93"/>
      <c r="CF64" s="93"/>
      <c r="CG64" s="93"/>
      <c r="CH64" s="93"/>
      <c r="CI64" s="93"/>
      <c r="CJ64" s="93"/>
      <c r="CK64" s="93"/>
      <c r="CL64" s="93"/>
      <c r="CM64" s="93"/>
      <c r="CN64" s="93"/>
      <c r="CO64" s="93"/>
      <c r="CP64" s="93"/>
      <c r="CQ64" s="93"/>
      <c r="CR64" s="93"/>
      <c r="CS64" s="93"/>
      <c r="CT64" s="93"/>
      <c r="CU64" s="93">
        <f>'C&amp;YP'!Q64</f>
        <v>0</v>
      </c>
    </row>
    <row r="65" spans="1:99" x14ac:dyDescent="0.25">
      <c r="A65" s="43">
        <f>'C&amp;YP'!A75</f>
        <v>0</v>
      </c>
      <c r="B65" s="43">
        <f>'C&amp;YP'!B75</f>
        <v>0</v>
      </c>
      <c r="C65" s="44">
        <f>'C&amp;YP'!C75</f>
        <v>0</v>
      </c>
      <c r="D65" s="43">
        <f>'C&amp;YP'!E75</f>
        <v>0</v>
      </c>
      <c r="E65" s="43">
        <f>'C&amp;YP'!F75</f>
        <v>0</v>
      </c>
      <c r="F65" s="44">
        <f>'C&amp;YP'!H75</f>
        <v>0</v>
      </c>
      <c r="G65" s="44">
        <f>'C&amp;YP'!N75</f>
        <v>0</v>
      </c>
      <c r="H65" s="93"/>
      <c r="I65" s="93"/>
      <c r="J65" s="93"/>
      <c r="K65" s="93"/>
      <c r="L65" s="93"/>
      <c r="M65" s="93"/>
      <c r="N65" s="93"/>
      <c r="O65" s="93"/>
      <c r="P65" s="93"/>
      <c r="Q65" s="93"/>
      <c r="R65" s="93"/>
      <c r="S65" s="93"/>
      <c r="T65" s="93"/>
      <c r="U65" s="93"/>
      <c r="V65" s="93"/>
      <c r="W65" s="93">
        <f t="shared" si="0"/>
        <v>0</v>
      </c>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f t="shared" si="1"/>
        <v>0</v>
      </c>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f t="shared" si="2"/>
        <v>0</v>
      </c>
      <c r="CD65" s="93"/>
      <c r="CE65" s="93"/>
      <c r="CF65" s="93"/>
      <c r="CG65" s="93"/>
      <c r="CH65" s="93"/>
      <c r="CI65" s="93"/>
      <c r="CJ65" s="93"/>
      <c r="CK65" s="93"/>
      <c r="CL65" s="93"/>
      <c r="CM65" s="93"/>
      <c r="CN65" s="93"/>
      <c r="CO65" s="93"/>
      <c r="CP65" s="93"/>
      <c r="CQ65" s="93"/>
      <c r="CR65" s="93"/>
      <c r="CS65" s="93"/>
      <c r="CT65" s="93"/>
      <c r="CU65" s="93">
        <f>'C&amp;YP'!Q65</f>
        <v>0</v>
      </c>
    </row>
    <row r="66" spans="1:99" x14ac:dyDescent="0.25">
      <c r="A66" s="43">
        <f>'C&amp;YP'!A76</f>
        <v>0</v>
      </c>
      <c r="B66" s="43">
        <f>'C&amp;YP'!B76</f>
        <v>0</v>
      </c>
      <c r="C66" s="44">
        <f>'C&amp;YP'!C76</f>
        <v>0</v>
      </c>
      <c r="D66" s="43">
        <f>'C&amp;YP'!E76</f>
        <v>0</v>
      </c>
      <c r="E66" s="43">
        <f>'C&amp;YP'!F76</f>
        <v>0</v>
      </c>
      <c r="F66" s="44">
        <f>'C&amp;YP'!H76</f>
        <v>0</v>
      </c>
      <c r="G66" s="44">
        <f>'C&amp;YP'!N76</f>
        <v>0</v>
      </c>
      <c r="H66" s="93"/>
      <c r="I66" s="93"/>
      <c r="J66" s="93"/>
      <c r="K66" s="93"/>
      <c r="L66" s="93"/>
      <c r="M66" s="93"/>
      <c r="N66" s="93"/>
      <c r="O66" s="93"/>
      <c r="P66" s="93"/>
      <c r="Q66" s="93"/>
      <c r="R66" s="93"/>
      <c r="S66" s="93"/>
      <c r="T66" s="93"/>
      <c r="U66" s="93"/>
      <c r="V66" s="93"/>
      <c r="W66" s="93">
        <f t="shared" si="0"/>
        <v>0</v>
      </c>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f t="shared" si="1"/>
        <v>0</v>
      </c>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f t="shared" si="2"/>
        <v>0</v>
      </c>
      <c r="CD66" s="93"/>
      <c r="CE66" s="93"/>
      <c r="CF66" s="93"/>
      <c r="CG66" s="93"/>
      <c r="CH66" s="93"/>
      <c r="CI66" s="93"/>
      <c r="CJ66" s="93"/>
      <c r="CK66" s="93"/>
      <c r="CL66" s="93"/>
      <c r="CM66" s="93"/>
      <c r="CN66" s="93"/>
      <c r="CO66" s="93"/>
      <c r="CP66" s="93"/>
      <c r="CQ66" s="93"/>
      <c r="CR66" s="93"/>
      <c r="CS66" s="93"/>
      <c r="CT66" s="93"/>
      <c r="CU66" s="93">
        <f>'C&amp;YP'!Q66</f>
        <v>0</v>
      </c>
    </row>
    <row r="67" spans="1:99" x14ac:dyDescent="0.25">
      <c r="A67" s="43">
        <f>'C&amp;YP'!A77</f>
        <v>0</v>
      </c>
      <c r="B67" s="43">
        <f>'C&amp;YP'!B77</f>
        <v>0</v>
      </c>
      <c r="C67" s="44">
        <f>'C&amp;YP'!C77</f>
        <v>0</v>
      </c>
      <c r="D67" s="43">
        <f>'C&amp;YP'!E77</f>
        <v>0</v>
      </c>
      <c r="E67" s="43">
        <f>'C&amp;YP'!F77</f>
        <v>0</v>
      </c>
      <c r="F67" s="44">
        <f>'C&amp;YP'!H77</f>
        <v>0</v>
      </c>
      <c r="G67" s="44">
        <f>'C&amp;YP'!N77</f>
        <v>0</v>
      </c>
      <c r="H67" s="93"/>
      <c r="I67" s="93"/>
      <c r="J67" s="93"/>
      <c r="K67" s="93"/>
      <c r="L67" s="93"/>
      <c r="M67" s="93"/>
      <c r="N67" s="93"/>
      <c r="O67" s="93"/>
      <c r="P67" s="93"/>
      <c r="Q67" s="93"/>
      <c r="R67" s="93"/>
      <c r="S67" s="93"/>
      <c r="T67" s="93"/>
      <c r="U67" s="93"/>
      <c r="V67" s="93"/>
      <c r="W67" s="93">
        <f t="shared" si="0"/>
        <v>0</v>
      </c>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f t="shared" si="1"/>
        <v>0</v>
      </c>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f t="shared" si="2"/>
        <v>0</v>
      </c>
      <c r="CD67" s="93"/>
      <c r="CE67" s="93"/>
      <c r="CF67" s="93"/>
      <c r="CG67" s="93"/>
      <c r="CH67" s="93"/>
      <c r="CI67" s="93"/>
      <c r="CJ67" s="93"/>
      <c r="CK67" s="93"/>
      <c r="CL67" s="93"/>
      <c r="CM67" s="93"/>
      <c r="CN67" s="93"/>
      <c r="CO67" s="93"/>
      <c r="CP67" s="93"/>
      <c r="CQ67" s="93"/>
      <c r="CR67" s="93"/>
      <c r="CS67" s="93"/>
      <c r="CT67" s="93"/>
      <c r="CU67" s="93">
        <f>'C&amp;YP'!Q67</f>
        <v>0</v>
      </c>
    </row>
    <row r="68" spans="1:99" x14ac:dyDescent="0.25">
      <c r="A68" s="43">
        <f>'C&amp;YP'!A78</f>
        <v>0</v>
      </c>
      <c r="B68" s="43">
        <f>'C&amp;YP'!B78</f>
        <v>0</v>
      </c>
      <c r="C68" s="44">
        <f>'C&amp;YP'!C78</f>
        <v>0</v>
      </c>
      <c r="D68" s="43">
        <f>'C&amp;YP'!E78</f>
        <v>0</v>
      </c>
      <c r="E68" s="43">
        <f>'C&amp;YP'!F78</f>
        <v>0</v>
      </c>
      <c r="F68" s="44">
        <f>'C&amp;YP'!H78</f>
        <v>0</v>
      </c>
      <c r="G68" s="44">
        <f>'C&amp;YP'!N78</f>
        <v>0</v>
      </c>
      <c r="H68" s="93"/>
      <c r="I68" s="93"/>
      <c r="J68" s="93"/>
      <c r="K68" s="93"/>
      <c r="L68" s="93"/>
      <c r="M68" s="93"/>
      <c r="N68" s="93"/>
      <c r="O68" s="93"/>
      <c r="P68" s="93"/>
      <c r="Q68" s="93"/>
      <c r="R68" s="93"/>
      <c r="S68" s="93"/>
      <c r="T68" s="93"/>
      <c r="U68" s="93"/>
      <c r="V68" s="93"/>
      <c r="W68" s="93">
        <f t="shared" ref="W68:W71" si="3">SUM(N68:V68)</f>
        <v>0</v>
      </c>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f t="shared" ref="AZ68:AZ71" si="4">SUM(AQ68:AY68)</f>
        <v>0</v>
      </c>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f t="shared" ref="CC68:CC71" si="5">SUM(BT68:CB68)</f>
        <v>0</v>
      </c>
      <c r="CD68" s="93"/>
      <c r="CE68" s="93"/>
      <c r="CF68" s="93"/>
      <c r="CG68" s="93"/>
      <c r="CH68" s="93"/>
      <c r="CI68" s="93"/>
      <c r="CJ68" s="93"/>
      <c r="CK68" s="93"/>
      <c r="CL68" s="93"/>
      <c r="CM68" s="93"/>
      <c r="CN68" s="93"/>
      <c r="CO68" s="93"/>
      <c r="CP68" s="93"/>
      <c r="CQ68" s="93"/>
      <c r="CR68" s="93"/>
      <c r="CS68" s="93"/>
      <c r="CT68" s="93"/>
      <c r="CU68" s="93">
        <f>'C&amp;YP'!Q68</f>
        <v>0</v>
      </c>
    </row>
    <row r="69" spans="1:99" x14ac:dyDescent="0.25">
      <c r="A69" s="43">
        <f>'C&amp;YP'!A79</f>
        <v>0</v>
      </c>
      <c r="B69" s="43">
        <f>'C&amp;YP'!B79</f>
        <v>0</v>
      </c>
      <c r="C69" s="44">
        <f>'C&amp;YP'!C79</f>
        <v>0</v>
      </c>
      <c r="D69" s="43">
        <f>'C&amp;YP'!E79</f>
        <v>0</v>
      </c>
      <c r="E69" s="43">
        <f>'C&amp;YP'!F79</f>
        <v>0</v>
      </c>
      <c r="F69" s="44">
        <f>'C&amp;YP'!H79</f>
        <v>0</v>
      </c>
      <c r="G69" s="44">
        <f>'C&amp;YP'!N79</f>
        <v>0</v>
      </c>
      <c r="H69" s="93"/>
      <c r="I69" s="93"/>
      <c r="J69" s="93"/>
      <c r="K69" s="93"/>
      <c r="L69" s="93"/>
      <c r="M69" s="93"/>
      <c r="N69" s="93"/>
      <c r="O69" s="93"/>
      <c r="P69" s="93"/>
      <c r="Q69" s="93"/>
      <c r="R69" s="93"/>
      <c r="S69" s="93"/>
      <c r="T69" s="93"/>
      <c r="U69" s="93"/>
      <c r="V69" s="93"/>
      <c r="W69" s="93">
        <f t="shared" si="3"/>
        <v>0</v>
      </c>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f t="shared" si="4"/>
        <v>0</v>
      </c>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f t="shared" si="5"/>
        <v>0</v>
      </c>
      <c r="CD69" s="93"/>
      <c r="CE69" s="93"/>
      <c r="CF69" s="93"/>
      <c r="CG69" s="93"/>
      <c r="CH69" s="93"/>
      <c r="CI69" s="93"/>
      <c r="CJ69" s="93"/>
      <c r="CK69" s="93"/>
      <c r="CL69" s="93"/>
      <c r="CM69" s="93"/>
      <c r="CN69" s="93"/>
      <c r="CO69" s="93"/>
      <c r="CP69" s="93"/>
      <c r="CQ69" s="93"/>
      <c r="CR69" s="93"/>
      <c r="CS69" s="93"/>
      <c r="CT69" s="93"/>
      <c r="CU69" s="93">
        <f>'C&amp;YP'!Q69</f>
        <v>0</v>
      </c>
    </row>
    <row r="70" spans="1:99" x14ac:dyDescent="0.25">
      <c r="H70" s="94"/>
      <c r="I70" s="94"/>
      <c r="J70" s="94"/>
      <c r="K70" s="94"/>
      <c r="L70" s="94"/>
      <c r="M70" s="94"/>
      <c r="N70" s="94"/>
      <c r="O70" s="94"/>
      <c r="P70" s="94"/>
      <c r="Q70" s="94"/>
      <c r="R70" s="94"/>
      <c r="S70" s="94"/>
      <c r="T70" s="94"/>
      <c r="U70" s="94"/>
      <c r="V70" s="94"/>
      <c r="W70" s="94">
        <f t="shared" si="3"/>
        <v>0</v>
      </c>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f t="shared" si="4"/>
        <v>0</v>
      </c>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f t="shared" si="5"/>
        <v>0</v>
      </c>
      <c r="CD70" s="94"/>
      <c r="CE70" s="94"/>
      <c r="CF70" s="94"/>
      <c r="CG70" s="94"/>
      <c r="CH70" s="94"/>
      <c r="CI70" s="94"/>
      <c r="CJ70" s="94"/>
      <c r="CK70" s="94"/>
      <c r="CL70" s="94"/>
      <c r="CM70" s="94"/>
      <c r="CN70" s="94"/>
      <c r="CO70" s="94"/>
      <c r="CP70" s="94"/>
      <c r="CQ70" s="94"/>
      <c r="CR70" s="94"/>
      <c r="CS70" s="94"/>
      <c r="CT70" s="94"/>
      <c r="CU70" s="94"/>
    </row>
    <row r="71" spans="1:99" x14ac:dyDescent="0.25">
      <c r="H71" s="94"/>
      <c r="I71" s="94"/>
      <c r="J71" s="94"/>
      <c r="K71" s="94">
        <f>SUM(K3:K70)</f>
        <v>0</v>
      </c>
      <c r="L71" s="94">
        <f>SUM(L3:L70)</f>
        <v>0</v>
      </c>
      <c r="M71" s="94"/>
      <c r="N71" s="94"/>
      <c r="O71" s="94"/>
      <c r="P71" s="94"/>
      <c r="Q71" s="94"/>
      <c r="R71" s="94"/>
      <c r="S71" s="94"/>
      <c r="T71" s="94"/>
      <c r="U71" s="94"/>
      <c r="V71" s="94"/>
      <c r="W71" s="94">
        <f t="shared" si="3"/>
        <v>0</v>
      </c>
      <c r="X71" s="94"/>
      <c r="Y71" s="94"/>
      <c r="Z71" s="94"/>
      <c r="AA71" s="94"/>
      <c r="AB71" s="94"/>
      <c r="AC71" s="94"/>
      <c r="AD71" s="94"/>
      <c r="AE71" s="94"/>
      <c r="AF71" s="94"/>
      <c r="AG71" s="94"/>
      <c r="AH71" s="94"/>
      <c r="AI71" s="94"/>
      <c r="AJ71" s="94"/>
      <c r="AK71" s="94"/>
      <c r="AL71" s="94"/>
      <c r="AM71" s="94"/>
      <c r="AN71" s="94">
        <f>SUM(AN3:AN70)</f>
        <v>0</v>
      </c>
      <c r="AO71" s="94">
        <f>SUM(AO3:AO70)</f>
        <v>0</v>
      </c>
      <c r="AP71" s="94"/>
      <c r="AQ71" s="94"/>
      <c r="AR71" s="94"/>
      <c r="AS71" s="94"/>
      <c r="AT71" s="94"/>
      <c r="AU71" s="94"/>
      <c r="AV71" s="94"/>
      <c r="AW71" s="94"/>
      <c r="AX71" s="94"/>
      <c r="AY71" s="94"/>
      <c r="AZ71" s="94">
        <f t="shared" si="4"/>
        <v>0</v>
      </c>
      <c r="BA71" s="94"/>
      <c r="BB71" s="94"/>
      <c r="BC71" s="94"/>
      <c r="BD71" s="94"/>
      <c r="BE71" s="94"/>
      <c r="BF71" s="94"/>
      <c r="BG71" s="94"/>
      <c r="BH71" s="94"/>
      <c r="BI71" s="94"/>
      <c r="BJ71" s="94"/>
      <c r="BK71" s="94"/>
      <c r="BL71" s="94"/>
      <c r="BM71" s="94"/>
      <c r="BN71" s="94"/>
      <c r="BO71" s="94"/>
      <c r="BP71" s="94"/>
      <c r="BQ71" s="94">
        <f>SUM(BQ3:BQ70)</f>
        <v>0</v>
      </c>
      <c r="BR71" s="94">
        <f>SUM(BR3:BR70)</f>
        <v>0</v>
      </c>
      <c r="BS71" s="94"/>
      <c r="BT71" s="94"/>
      <c r="BU71" s="94"/>
      <c r="BV71" s="94"/>
      <c r="BW71" s="94"/>
      <c r="BX71" s="94"/>
      <c r="BY71" s="94"/>
      <c r="BZ71" s="94"/>
      <c r="CA71" s="94"/>
      <c r="CB71" s="94"/>
      <c r="CC71" s="94">
        <f t="shared" si="5"/>
        <v>0</v>
      </c>
      <c r="CD71" s="94"/>
      <c r="CE71" s="94"/>
      <c r="CF71" s="94"/>
      <c r="CG71" s="94"/>
      <c r="CH71" s="94"/>
      <c r="CI71" s="94"/>
      <c r="CJ71" s="94"/>
      <c r="CK71" s="94"/>
      <c r="CL71" s="94"/>
      <c r="CM71" s="94"/>
      <c r="CN71" s="94"/>
      <c r="CO71" s="94"/>
      <c r="CP71" s="94"/>
      <c r="CQ71" s="94"/>
      <c r="CR71" s="94"/>
      <c r="CS71" s="94"/>
      <c r="CT71" s="94"/>
      <c r="CU71" s="94"/>
    </row>
  </sheetData>
  <sheetProtection algorithmName="SHA-512" hashValue="C0d2WrIKQOdSmq0L3EZ1h0XWZRxdA/mWlEiGm6Mp0cjoBJP9RCBwiBA2hJjx0GEmjDKRt/2u3+a4RU+IAtuMVQ==" saltValue="uoxNC2GCiOfuK9wvnPur0Q==" spinCount="100000" sheet="1" objects="1" scenarios="1" selectLockedCells="1"/>
  <mergeCells count="3">
    <mergeCell ref="K1:AM1"/>
    <mergeCell ref="AN1:BP1"/>
    <mergeCell ref="BQ1:CS1"/>
  </mergeCells>
  <dataValidations count="7">
    <dataValidation type="list" allowBlank="1" showInputMessage="1" showErrorMessage="1" sqref="N3:V70 AQ3:AY70 BT3:CB70" xr:uid="{101BA75D-65AF-445B-B65B-6842B730CCCF}">
      <formula1>"1,2,3,4"</formula1>
    </dataValidation>
    <dataValidation type="list" allowBlank="1" showInputMessage="1" showErrorMessage="1" sqref="AM70 BP70 CS70" xr:uid="{E2CA94A0-FBAA-4DB1-A611-7091ECB5A4BC}">
      <formula1>"GSCE 1, GSCE 2, GCSE 3, GCSE 4, GCSE 5, GCSE 6, GCSE 7, GCSE 8, GCSE 9, FS EL, FS L1, FS L2, EL 1, EL 2, EL 3"</formula1>
    </dataValidation>
    <dataValidation type="list" allowBlank="1" showInputMessage="1" showErrorMessage="1" sqref="H71:I71 J70:J71" xr:uid="{413073AC-78AF-4CC6-9A97-F051260D4C64}">
      <formula1>"EOTAS,ICDS"</formula1>
    </dataValidation>
    <dataValidation type="list" allowBlank="1" showInputMessage="1" showErrorMessage="1" sqref="BM70 AJ70 X3:AE70 AF70 AG3:AG70 AH70 AI3:AI70 AK3:AK70 BA3:BH70 BI70 BJ3:BJ70 BK70 BL3:BL70 BN3:BN70 CD3:CK70 CL70 CM3:CM70 CN70 CO3:CO70 CQ3:CQ70 CP70" xr:uid="{45DC70C8-FDD1-4562-9134-6DB5B92F04D1}">
      <formula1>"GSCE 1, GSCE 2, GCSE 3, GCSE 4, GCSE 5, GCSE 6, GCSE 7, GCSE 8, GCSE 9, FS EL, FS L1, FS L2, EL 1, EL 2, EL 3,BARE,WARE,EXARE"</formula1>
    </dataValidation>
    <dataValidation type="list" allowBlank="1" showInputMessage="1" showErrorMessage="1" sqref="H3:H70" xr:uid="{99D3D730-A1A8-4F92-813F-E0DF67957776}">
      <formula1>"LAC,ICDS,EOTAS - North,EOTAS - South, EOTAS - FAP, "</formula1>
    </dataValidation>
    <dataValidation type="list" allowBlank="1" showInputMessage="1" showErrorMessage="1" sqref="I3:I70 J3:J69" xr:uid="{F2EB47F1-FBC4-44B0-A27F-C0AC9E6D2F93}">
      <formula1>"BARE,WARE,EXARE"</formula1>
    </dataValidation>
    <dataValidation type="list" allowBlank="1" showInputMessage="1" showErrorMessage="1" sqref="CS3:CS69 AM3:AM69 BP3:BP69" xr:uid="{5A941C1D-BFC0-44E2-9152-24414456BC80}">
      <formula1>"Level 2 Diploma,Level 2 Certificate,Level2 Award,Level1 Diploma,Level1 Certificate,Level 1 Award,Entry Level Dip,Entry Level Cert,Entry Level Award,Non accredited course"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Contract</vt:lpstr>
      <vt:lpstr>C&amp;YP</vt:lpstr>
      <vt:lpstr>Outcome Star Scores</vt:lpstr>
      <vt:lpstr>Academic progress</vt:lpstr>
    </vt:vector>
  </TitlesOfParts>
  <Company>NCC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Mellors</dc:creator>
  <cp:lastModifiedBy>John Allison</cp:lastModifiedBy>
  <cp:lastPrinted>2019-10-01T11:55:59Z</cp:lastPrinted>
  <dcterms:created xsi:type="dcterms:W3CDTF">2017-02-28T14:36:22Z</dcterms:created>
  <dcterms:modified xsi:type="dcterms:W3CDTF">2019-11-28T08:52:07Z</dcterms:modified>
</cp:coreProperties>
</file>